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600" yWindow="396" windowWidth="18276" windowHeight="11532" activeTab="2"/>
  </bookViews>
  <sheets>
    <sheet name="7 кл." sheetId="1" r:id="rId1"/>
    <sheet name="8 кл." sheetId="2" r:id="rId2"/>
    <sheet name="Общая" sheetId="5" r:id="rId3"/>
  </sheets>
  <externalReferences>
    <externalReference r:id="rId4"/>
  </externalReferences>
  <definedNames>
    <definedName name="_xlnm._FilterDatabase" localSheetId="0" hidden="1">'7 кл.'!$C$2:$C$19</definedName>
    <definedName name="_xlnm._FilterDatabase" localSheetId="1" hidden="1">'8 кл.'!$C$2:$C$31</definedName>
    <definedName name="_xlnm._FilterDatabase" localSheetId="2" hidden="1">Общая!$F$4:$F$57</definedName>
    <definedName name="classes_n">[1]Проверки!$K$1:$K$5</definedName>
  </definedNames>
  <calcPr calcId="124519"/>
</workbook>
</file>

<file path=xl/calcChain.xml><?xml version="1.0" encoding="utf-8"?>
<calcChain xmlns="http://schemas.openxmlformats.org/spreadsheetml/2006/main">
  <c r="A7" i="2"/>
  <c r="A8"/>
  <c r="A9"/>
  <c r="A10"/>
  <c r="A11"/>
  <c r="A12"/>
  <c r="A13"/>
  <c r="A14"/>
  <c r="A15"/>
  <c r="A16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Q8"/>
  <c r="Q9"/>
  <c r="Q10"/>
  <c r="Q11"/>
  <c r="Q13"/>
  <c r="Q12" s="1"/>
  <c r="Q14"/>
  <c r="Q15"/>
  <c r="Q16"/>
  <c r="Q17"/>
  <c r="Q18"/>
  <c r="Q19"/>
  <c r="Q20"/>
  <c r="Q21"/>
  <c r="Q22"/>
  <c r="Q25"/>
  <c r="Q24" s="1"/>
  <c r="Q23" s="1"/>
  <c r="Q26"/>
  <c r="Q27"/>
  <c r="Q28"/>
  <c r="Q41"/>
  <c r="Q40" s="1"/>
  <c r="Q39" s="1"/>
  <c r="Q38" s="1"/>
  <c r="Q37" s="1"/>
  <c r="Q36" s="1"/>
  <c r="Q35" s="1"/>
  <c r="Q34" s="1"/>
  <c r="Q33" s="1"/>
  <c r="Q32" s="1"/>
  <c r="Q31" s="1"/>
  <c r="Q30" s="1"/>
  <c r="Q29" s="1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20" i="1"/>
  <c r="O21"/>
  <c r="P21" s="1"/>
  <c r="O8"/>
  <c r="O9"/>
  <c r="O10"/>
  <c r="O11"/>
  <c r="O12"/>
  <c r="O13"/>
  <c r="O14"/>
  <c r="O15"/>
  <c r="O16"/>
  <c r="O17"/>
  <c r="O18"/>
  <c r="O19"/>
  <c r="O7" i="2"/>
  <c r="O7" i="1"/>
  <c r="P7" s="1"/>
  <c r="Q7" s="1"/>
  <c r="A9" l="1"/>
  <c r="A7"/>
  <c r="P20"/>
  <c r="O13" i="5"/>
  <c r="O55"/>
  <c r="O47"/>
  <c r="O39"/>
  <c r="O31"/>
  <c r="O23"/>
  <c r="O15"/>
  <c r="O46"/>
  <c r="O14"/>
  <c r="O56"/>
  <c r="P56" s="1"/>
  <c r="O48"/>
  <c r="O40"/>
  <c r="O32"/>
  <c r="P31" s="1"/>
  <c r="O24"/>
  <c r="O16"/>
  <c r="O8"/>
  <c r="O54"/>
  <c r="O22"/>
  <c r="O7"/>
  <c r="O49"/>
  <c r="O41"/>
  <c r="O33"/>
  <c r="O25"/>
  <c r="O17"/>
  <c r="O9"/>
  <c r="O30"/>
  <c r="O50"/>
  <c r="O42"/>
  <c r="O34"/>
  <c r="P34" s="1"/>
  <c r="Q34" s="1"/>
  <c r="R34" s="1"/>
  <c r="A34" s="1"/>
  <c r="O26"/>
  <c r="O18"/>
  <c r="O10"/>
  <c r="O52"/>
  <c r="O38"/>
  <c r="O51"/>
  <c r="O43"/>
  <c r="O35"/>
  <c r="O27"/>
  <c r="O19"/>
  <c r="O11"/>
  <c r="O12"/>
  <c r="P12" s="1"/>
  <c r="Q12" s="1"/>
  <c r="R12" s="1"/>
  <c r="A12" s="1"/>
  <c r="O44"/>
  <c r="P43" s="1"/>
  <c r="O36"/>
  <c r="O28"/>
  <c r="O20"/>
  <c r="O53"/>
  <c r="O45"/>
  <c r="O37"/>
  <c r="O29"/>
  <c r="O21"/>
  <c r="P7" i="2"/>
  <c r="P19" i="1"/>
  <c r="P15"/>
  <c r="P11"/>
  <c r="Q11" s="1"/>
  <c r="R11" s="1"/>
  <c r="A11" s="1"/>
  <c r="P16"/>
  <c r="P12"/>
  <c r="Q12" s="1"/>
  <c r="R12" s="1"/>
  <c r="A12" s="1"/>
  <c r="P8"/>
  <c r="Q8" s="1"/>
  <c r="R8" s="1"/>
  <c r="A8" s="1"/>
  <c r="P17"/>
  <c r="P13"/>
  <c r="Q13" s="1"/>
  <c r="R13" s="1"/>
  <c r="A13" s="1"/>
  <c r="P9"/>
  <c r="Q9" s="1"/>
  <c r="R9" s="1"/>
  <c r="R7"/>
  <c r="P18"/>
  <c r="P14"/>
  <c r="P10"/>
  <c r="A26" i="2"/>
  <c r="A22"/>
  <c r="A27"/>
  <c r="Q10" i="1" l="1"/>
  <c r="R10" s="1"/>
  <c r="A10" s="1"/>
  <c r="P15" i="5"/>
  <c r="P20"/>
  <c r="P35"/>
  <c r="P41"/>
  <c r="P18"/>
  <c r="Q18" s="1"/>
  <c r="R18" s="1"/>
  <c r="A18" s="1"/>
  <c r="P39"/>
  <c r="P27"/>
  <c r="P14"/>
  <c r="Q14" s="1"/>
  <c r="R14" s="1"/>
  <c r="A14" s="1"/>
  <c r="P13"/>
  <c r="Q13" s="1"/>
  <c r="R13" s="1"/>
  <c r="A13" s="1"/>
  <c r="Q7" i="2"/>
  <c r="R7" s="1"/>
  <c r="A17"/>
  <c r="P51" i="5"/>
  <c r="P52"/>
  <c r="P33"/>
  <c r="Q33" s="1"/>
  <c r="R33" s="1"/>
  <c r="A33" s="1"/>
  <c r="P28"/>
  <c r="P11"/>
  <c r="Q11" s="1"/>
  <c r="R11" s="1"/>
  <c r="A11" s="1"/>
  <c r="P10"/>
  <c r="Q10" s="1"/>
  <c r="R10" s="1"/>
  <c r="A10" s="1"/>
  <c r="P46"/>
  <c r="P7"/>
  <c r="P9"/>
  <c r="Q9" s="1"/>
  <c r="R9" s="1"/>
  <c r="A9" s="1"/>
  <c r="P40"/>
  <c r="P37"/>
  <c r="Q37" s="1"/>
  <c r="R37" s="1"/>
  <c r="A37" s="1"/>
  <c r="P26"/>
  <c r="P45"/>
  <c r="P19"/>
  <c r="Q19" s="1"/>
  <c r="R19" s="1"/>
  <c r="A19" s="1"/>
  <c r="P17"/>
  <c r="P25"/>
  <c r="Q25" s="1"/>
  <c r="R25" s="1"/>
  <c r="A25" s="1"/>
  <c r="P16"/>
  <c r="P53"/>
  <c r="P29"/>
  <c r="P22"/>
  <c r="Q22" s="1"/>
  <c r="R22" s="1"/>
  <c r="A22" s="1"/>
  <c r="P54"/>
  <c r="P48"/>
  <c r="P47"/>
  <c r="P32"/>
  <c r="Q32" s="1"/>
  <c r="R32" s="1"/>
  <c r="A32" s="1"/>
  <c r="P24"/>
  <c r="Q24" s="1"/>
  <c r="R24" s="1"/>
  <c r="A24" s="1"/>
  <c r="P23"/>
  <c r="Q23" s="1"/>
  <c r="R23" s="1"/>
  <c r="A23" s="1"/>
  <c r="P8"/>
  <c r="Q8" s="1"/>
  <c r="R8" s="1"/>
  <c r="A8" s="1"/>
  <c r="P42"/>
  <c r="P50"/>
  <c r="P36"/>
  <c r="P49"/>
  <c r="P55"/>
  <c r="P30"/>
  <c r="P38"/>
  <c r="P21"/>
  <c r="P44"/>
  <c r="A25" i="2" l="1"/>
  <c r="Q7" i="5"/>
  <c r="R7" s="1"/>
  <c r="A7" s="1"/>
  <c r="Q21"/>
  <c r="R21" s="1"/>
  <c r="A21" s="1"/>
  <c r="Q36"/>
  <c r="Q35" s="1"/>
  <c r="R35" s="1"/>
  <c r="A35" s="1"/>
  <c r="A21" i="2"/>
  <c r="Q15" i="1"/>
  <c r="Q20" i="5"/>
  <c r="R20" s="1"/>
  <c r="A20" s="1"/>
  <c r="Q31"/>
  <c r="R31" s="1"/>
  <c r="A31" s="1"/>
  <c r="Q17"/>
  <c r="A24" i="2" l="1"/>
  <c r="A23"/>
  <c r="R36" i="5"/>
  <c r="A36" s="1"/>
  <c r="R17"/>
  <c r="A17" s="1"/>
  <c r="Q16"/>
  <c r="A20" i="2"/>
  <c r="R15" i="1"/>
  <c r="A15" s="1"/>
  <c r="Q14"/>
  <c r="R14" s="1"/>
  <c r="A14" s="1"/>
  <c r="Q30" i="5"/>
  <c r="A19" i="2" l="1"/>
  <c r="A18"/>
  <c r="R16" i="5"/>
  <c r="A16" s="1"/>
  <c r="Q15"/>
  <c r="R15" s="1"/>
  <c r="A15" s="1"/>
  <c r="A28" i="2"/>
  <c r="R30" i="5"/>
  <c r="A30" s="1"/>
  <c r="Q29"/>
  <c r="R29" l="1"/>
  <c r="A29" s="1"/>
  <c r="Q28"/>
  <c r="R28" l="1"/>
  <c r="A28" s="1"/>
  <c r="Q27"/>
  <c r="R27" l="1"/>
  <c r="A27" s="1"/>
  <c r="Q26"/>
  <c r="R26" s="1"/>
  <c r="A26" s="1"/>
  <c r="Q21" i="1" l="1"/>
  <c r="A41" i="2"/>
  <c r="R21" i="1" l="1"/>
  <c r="A21" s="1"/>
  <c r="Q20"/>
  <c r="A40" i="2"/>
  <c r="R20" i="1" l="1"/>
  <c r="A20" s="1"/>
  <c r="Q19"/>
  <c r="A39" i="2"/>
  <c r="R19" i="1" l="1"/>
  <c r="A19" s="1"/>
  <c r="Q18"/>
  <c r="A38" i="2"/>
  <c r="R18" i="1" l="1"/>
  <c r="A18" s="1"/>
  <c r="Q17"/>
  <c r="A37" i="2"/>
  <c r="R17" i="1" l="1"/>
  <c r="A17" s="1"/>
  <c r="Q16"/>
  <c r="R16" s="1"/>
  <c r="A16" s="1"/>
  <c r="A36" i="2"/>
  <c r="A35" l="1"/>
  <c r="A34" l="1"/>
  <c r="A33" l="1"/>
  <c r="A32" l="1"/>
  <c r="Q56" i="5"/>
  <c r="A31" i="2" l="1"/>
  <c r="R56" i="5"/>
  <c r="A56" s="1"/>
  <c r="Q55"/>
  <c r="A29" i="2" l="1"/>
  <c r="A30"/>
  <c r="R55" i="5"/>
  <c r="A55" s="1"/>
  <c r="Q54"/>
  <c r="R54" l="1"/>
  <c r="A54" s="1"/>
  <c r="Q53"/>
  <c r="R53" l="1"/>
  <c r="A53" s="1"/>
  <c r="Q52"/>
  <c r="R52" l="1"/>
  <c r="A52" s="1"/>
  <c r="Q51"/>
  <c r="R51" l="1"/>
  <c r="A51" s="1"/>
  <c r="Q50"/>
  <c r="R50" l="1"/>
  <c r="A50" s="1"/>
  <c r="Q49"/>
  <c r="R49" l="1"/>
  <c r="A49" s="1"/>
  <c r="Q48"/>
  <c r="Q47" l="1"/>
  <c r="R48"/>
  <c r="A48" s="1"/>
  <c r="R47" l="1"/>
  <c r="A47" s="1"/>
  <c r="Q46"/>
  <c r="Q45" l="1"/>
  <c r="R46"/>
  <c r="A46" s="1"/>
  <c r="R45" l="1"/>
  <c r="A45" s="1"/>
  <c r="Q44"/>
  <c r="R44" l="1"/>
  <c r="A44" s="1"/>
  <c r="Q43"/>
  <c r="R43" l="1"/>
  <c r="A43" s="1"/>
  <c r="Q42"/>
  <c r="R42" l="1"/>
  <c r="A42" s="1"/>
  <c r="Q41"/>
  <c r="R41" l="1"/>
  <c r="A41" s="1"/>
  <c r="Q40"/>
  <c r="R40" l="1"/>
  <c r="A40" s="1"/>
  <c r="Q39"/>
  <c r="R39" l="1"/>
  <c r="A39" s="1"/>
  <c r="Q38"/>
  <c r="R38" s="1"/>
  <c r="A38" s="1"/>
</calcChain>
</file>

<file path=xl/sharedStrings.xml><?xml version="1.0" encoding="utf-8"?>
<sst xmlns="http://schemas.openxmlformats.org/spreadsheetml/2006/main" count="469" uniqueCount="140">
  <si>
    <t>Муниципальное образование</t>
  </si>
  <si>
    <t>Фамилия</t>
  </si>
  <si>
    <t>Имя</t>
  </si>
  <si>
    <t>Класс обу-чения</t>
  </si>
  <si>
    <t>Александр</t>
  </si>
  <si>
    <t>Кирилл</t>
  </si>
  <si>
    <t>Никита</t>
  </si>
  <si>
    <t>Андрей</t>
  </si>
  <si>
    <t>Михаил</t>
  </si>
  <si>
    <t>Егор</t>
  </si>
  <si>
    <t>задача 1</t>
  </si>
  <si>
    <t>задача 2</t>
  </si>
  <si>
    <t>задача 3</t>
  </si>
  <si>
    <t>задача 4</t>
  </si>
  <si>
    <t>задача 5</t>
  </si>
  <si>
    <t>задача 6</t>
  </si>
  <si>
    <t>статус</t>
  </si>
  <si>
    <t>место</t>
  </si>
  <si>
    <t>Место</t>
  </si>
  <si>
    <t>Сокращенное название ОУ</t>
  </si>
  <si>
    <t>Эхирит-Булагатский район</t>
  </si>
  <si>
    <t>Победитель</t>
  </si>
  <si>
    <t>Вадим</t>
  </si>
  <si>
    <t>Тимофей</t>
  </si>
  <si>
    <t>Евгений</t>
  </si>
  <si>
    <t>Иванов</t>
  </si>
  <si>
    <t>Максим</t>
  </si>
  <si>
    <t>итог</t>
  </si>
  <si>
    <t>Призер</t>
  </si>
  <si>
    <t>Иван</t>
  </si>
  <si>
    <t>Владимир</t>
  </si>
  <si>
    <t>Юркшус</t>
  </si>
  <si>
    <t>Моргунов</t>
  </si>
  <si>
    <t>Хамбер</t>
  </si>
  <si>
    <t>Артём</t>
  </si>
  <si>
    <t>Кондаков</t>
  </si>
  <si>
    <t>Хайдоров</t>
  </si>
  <si>
    <t>Порошин</t>
  </si>
  <si>
    <t>Безлепкин</t>
  </si>
  <si>
    <t>Стампольская</t>
  </si>
  <si>
    <t>София</t>
  </si>
  <si>
    <t>Козвонков</t>
  </si>
  <si>
    <t>Ильичев</t>
  </si>
  <si>
    <t>Устинов</t>
  </si>
  <si>
    <t>Мушакова</t>
  </si>
  <si>
    <t>Алина</t>
  </si>
  <si>
    <t>Ильин</t>
  </si>
  <si>
    <t>Семён</t>
  </si>
  <si>
    <t>Нестеренко</t>
  </si>
  <si>
    <t>Георгий</t>
  </si>
  <si>
    <t>Харитонов</t>
  </si>
  <si>
    <t>Олиневич</t>
  </si>
  <si>
    <t>Денис</t>
  </si>
  <si>
    <t>Удод</t>
  </si>
  <si>
    <t>Дарина</t>
  </si>
  <si>
    <t>Анастасия</t>
  </si>
  <si>
    <t>Григорьев</t>
  </si>
  <si>
    <t>Владислав</t>
  </si>
  <si>
    <t>Шелеховский район</t>
  </si>
  <si>
    <t>Фролов</t>
  </si>
  <si>
    <t>Юрий</t>
  </si>
  <si>
    <t>г. Иркутск</t>
  </si>
  <si>
    <t>г. Братск</t>
  </si>
  <si>
    <t>г. Ангарск</t>
  </si>
  <si>
    <t>г. Усть-Илимск</t>
  </si>
  <si>
    <t>Тайшетский район</t>
  </si>
  <si>
    <t>Чунский район</t>
  </si>
  <si>
    <t>Аларский район</t>
  </si>
  <si>
    <t>Киренский район</t>
  </si>
  <si>
    <t>Дацюк</t>
  </si>
  <si>
    <t>Батухтин</t>
  </si>
  <si>
    <t>Рад</t>
  </si>
  <si>
    <t>Созинов</t>
  </si>
  <si>
    <t>Рахманин</t>
  </si>
  <si>
    <t>Демьян</t>
  </si>
  <si>
    <t>Селезнев</t>
  </si>
  <si>
    <t>Савелий</t>
  </si>
  <si>
    <t>Добровольский</t>
  </si>
  <si>
    <t>Суслопаров</t>
  </si>
  <si>
    <t>Роголев</t>
  </si>
  <si>
    <t>Саморядов</t>
  </si>
  <si>
    <t>Ростислав</t>
  </si>
  <si>
    <t>Кремнёв</t>
  </si>
  <si>
    <t>Обризанова</t>
  </si>
  <si>
    <t>Ирина</t>
  </si>
  <si>
    <t>Быстров</t>
  </si>
  <si>
    <t>Сорокин</t>
  </si>
  <si>
    <t>Борис</t>
  </si>
  <si>
    <t>Хегай</t>
  </si>
  <si>
    <t>Царегородцев</t>
  </si>
  <si>
    <t>Радомир</t>
  </si>
  <si>
    <t>Березовский</t>
  </si>
  <si>
    <t>Насонов</t>
  </si>
  <si>
    <t>Лукьянов</t>
  </si>
  <si>
    <t>Платон</t>
  </si>
  <si>
    <t>Романов</t>
  </si>
  <si>
    <t>Федор</t>
  </si>
  <si>
    <t>Соловьёв</t>
  </si>
  <si>
    <t>Аталян</t>
  </si>
  <si>
    <t>Тигран</t>
  </si>
  <si>
    <t>Афанасьев</t>
  </si>
  <si>
    <t>Леонид</t>
  </si>
  <si>
    <t>Кочкин</t>
  </si>
  <si>
    <t>Арсений</t>
  </si>
  <si>
    <t>Кузнецов</t>
  </si>
  <si>
    <t>Куницын</t>
  </si>
  <si>
    <t>Сергей</t>
  </si>
  <si>
    <t>Погребной</t>
  </si>
  <si>
    <t>Прокопьева</t>
  </si>
  <si>
    <t>Любовь</t>
  </si>
  <si>
    <t>Савкив</t>
  </si>
  <si>
    <t>Ксения</t>
  </si>
  <si>
    <t>Шпеньков</t>
  </si>
  <si>
    <t>Щерба</t>
  </si>
  <si>
    <t>МБОУ г. Иркутска лицей № 3</t>
  </si>
  <si>
    <t>МБОУ г. Иркутска Гимназия № 1</t>
  </si>
  <si>
    <t>МБОУ Лицей № 2 МО г. Братска</t>
  </si>
  <si>
    <t>ГБОУ Иркутской области "Усть-Ордынская Гимназия-интернат"</t>
  </si>
  <si>
    <t>МБОУ "СОШ № 10 с углубленным изучением отдельных предметов"</t>
  </si>
  <si>
    <t>МАОУ "Гимназия № 8"</t>
  </si>
  <si>
    <t>МБОУ г. Иркутска лицей № 2</t>
  </si>
  <si>
    <t>МБОУ "СОШ № 7"</t>
  </si>
  <si>
    <t>МАОУ Лицей ИГУ г. Иркутска</t>
  </si>
  <si>
    <t>МАОУ "Экспериментальный лицей имени Батербиева Муссы Мазановича"</t>
  </si>
  <si>
    <t>МБОУ г. Иркутска СОШ № 16</t>
  </si>
  <si>
    <t>ЧОУ "РЖД лицей № 12"</t>
  </si>
  <si>
    <t>ЧОУ "Средняя школа Леонова"</t>
  </si>
  <si>
    <t>МБОУ Гимназия № 44 г. Иркутска</t>
  </si>
  <si>
    <t>ЧОУ "РЖД лицей №14"</t>
  </si>
  <si>
    <t>МОУ Усть-Ордынская СОШ № 1 имени В.Б. Борсоева</t>
  </si>
  <si>
    <t>МБОУ г. Иркутска СОШ № 65</t>
  </si>
  <si>
    <t>МБОУ Лицей № 1 МО г. Братска</t>
  </si>
  <si>
    <t>МБОУ г. Иркутска СОШ № 24</t>
  </si>
  <si>
    <t>МБОУ г. Иркутска СОШ с углублённым изучением отдельных предметов № 64</t>
  </si>
  <si>
    <t>МБОУ г. Иркутска СОШ с углубленным изучением отдельных предметов № 19</t>
  </si>
  <si>
    <t>МБОУ Шелеховского района "СОШ № 2"</t>
  </si>
  <si>
    <t>МБОУ «СОШ № 90» р.п. Чунский</t>
  </si>
  <si>
    <t>МБОУ Кутуликская СОШ</t>
  </si>
  <si>
    <t>МКОУ "СОШ № 5 г. Киренска"</t>
  </si>
  <si>
    <t>Региональная олимпиада для 7-8 классов 2024г.</t>
  </si>
</sst>
</file>

<file path=xl/styles.xml><?xml version="1.0" encoding="utf-8"?>
<styleSheet xmlns="http://schemas.openxmlformats.org/spreadsheetml/2006/main">
  <fonts count="9">
    <font>
      <sz val="10"/>
      <color theme="1"/>
      <name val="Arial Narrow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Narrow"/>
      <family val="2"/>
      <charset val="204"/>
    </font>
    <font>
      <sz val="10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0" fillId="3" borderId="0" xfId="0" applyFill="1"/>
    <xf numFmtId="2" fontId="4" fillId="2" borderId="2" xfId="0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top" wrapText="1"/>
    </xf>
    <xf numFmtId="0" fontId="7" fillId="3" borderId="0" xfId="0" applyFont="1" applyFill="1"/>
    <xf numFmtId="0" fontId="3" fillId="2" borderId="1" xfId="2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0" fillId="0" borderId="1" xfId="0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eg1/&#1054;&#1083;&#1080;&#1084;&#1087;&#1080;&#1072;&#1076;&#1099;%20&#1087;&#1086;%20&#1087;&#1088;&#1086;&#1075;&#1088;&#1072;&#1084;&#1084;&#1080;&#1088;&#1086;&#1074;&#1072;&#1085;&#1080;&#1102;/__&#1089;&#1077;&#1079;&#1086;&#1085;%202020-2021/&#1056;&#1054;%207-8/&#1056;&#1054;78_2021_&#1083;&#1086;&#1075;&#1080;&#1085;&#1099;-&#1087;&#1072;&#1088;&#1086;&#1083;&#1080;%20&#1076;&#1083;&#1103;%20&#1088;&#1072;&#1089;&#1089;&#1099;&#1083;&#1082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Проверки"/>
      <sheetName val="Для регистрации"/>
    </sheetNames>
    <sheetDataSet>
      <sheetData sheetId="0" refreshError="1"/>
      <sheetData sheetId="1">
        <row r="1">
          <cell r="K1">
            <v>7</v>
          </cell>
        </row>
        <row r="2">
          <cell r="K2">
            <v>8</v>
          </cell>
        </row>
        <row r="3">
          <cell r="K3">
            <v>9</v>
          </cell>
        </row>
        <row r="4">
          <cell r="K4">
            <v>10</v>
          </cell>
        </row>
        <row r="5">
          <cell r="K5">
            <v>11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R23"/>
  <sheetViews>
    <sheetView zoomScale="85" zoomScaleNormal="85" workbookViewId="0">
      <selection activeCell="V16" sqref="V16"/>
    </sheetView>
  </sheetViews>
  <sheetFormatPr defaultRowHeight="13.8"/>
  <cols>
    <col min="2" max="2" width="19" customWidth="1"/>
    <col min="3" max="3" width="17.875" customWidth="1"/>
    <col min="4" max="4" width="14.875" customWidth="1"/>
    <col min="5" max="5" width="24.5" customWidth="1"/>
    <col min="6" max="6" width="8.125" customWidth="1"/>
    <col min="13" max="13" width="11.375" customWidth="1"/>
    <col min="14" max="14" width="20.625" customWidth="1"/>
    <col min="15" max="18" width="9.375" customWidth="1"/>
  </cols>
  <sheetData>
    <row r="2" spans="1:18" ht="15.6">
      <c r="C2" s="1"/>
      <c r="D2" s="1"/>
      <c r="E2" s="1"/>
    </row>
    <row r="3" spans="1:18" ht="15.6">
      <c r="C3" s="1"/>
      <c r="D3" s="1"/>
      <c r="E3" s="1"/>
    </row>
    <row r="4" spans="1:18">
      <c r="C4" s="2"/>
      <c r="D4" s="2"/>
      <c r="E4" s="2"/>
    </row>
    <row r="5" spans="1:18" ht="14.4" thickBot="1">
      <c r="C5" s="2"/>
      <c r="D5" s="2"/>
      <c r="E5" s="2"/>
    </row>
    <row r="6" spans="1:18" ht="39.6">
      <c r="A6" s="3" t="s">
        <v>17</v>
      </c>
      <c r="B6" s="3" t="s">
        <v>0</v>
      </c>
      <c r="C6" s="4" t="s">
        <v>1</v>
      </c>
      <c r="D6" s="4" t="s">
        <v>2</v>
      </c>
      <c r="E6" s="13" t="s">
        <v>19</v>
      </c>
      <c r="F6" s="7" t="s">
        <v>3</v>
      </c>
      <c r="G6" s="14" t="s">
        <v>10</v>
      </c>
      <c r="H6" s="15" t="s">
        <v>11</v>
      </c>
      <c r="I6" s="15" t="s">
        <v>12</v>
      </c>
      <c r="J6" s="15" t="s">
        <v>13</v>
      </c>
      <c r="K6" s="15" t="s">
        <v>14</v>
      </c>
      <c r="L6" s="16" t="s">
        <v>15</v>
      </c>
      <c r="M6" s="8" t="s">
        <v>27</v>
      </c>
      <c r="N6" s="4" t="s">
        <v>16</v>
      </c>
    </row>
    <row r="7" spans="1:18" ht="30" customHeight="1">
      <c r="A7" s="17" t="str">
        <f t="shared" ref="A7:A21" si="0">O7&amp;R7</f>
        <v>1</v>
      </c>
      <c r="B7" s="18" t="s">
        <v>61</v>
      </c>
      <c r="C7" s="18" t="s">
        <v>59</v>
      </c>
      <c r="D7" s="18" t="s">
        <v>60</v>
      </c>
      <c r="E7" s="45" t="s">
        <v>115</v>
      </c>
      <c r="F7" s="46">
        <v>7</v>
      </c>
      <c r="G7" s="34">
        <v>100</v>
      </c>
      <c r="H7" s="18">
        <v>100</v>
      </c>
      <c r="I7" s="18">
        <v>0</v>
      </c>
      <c r="J7" s="18">
        <v>100</v>
      </c>
      <c r="K7" s="18"/>
      <c r="L7" s="35"/>
      <c r="M7" s="36">
        <v>300</v>
      </c>
      <c r="N7" s="18" t="s">
        <v>21</v>
      </c>
      <c r="O7" s="9">
        <f t="shared" ref="O7:O21" si="1">RANK(M7,$M$7:$M$23,0)</f>
        <v>1</v>
      </c>
      <c r="P7" s="10">
        <f t="shared" ref="P7:P21" si="2">IF(O7=O8,0,O8-1)</f>
        <v>1</v>
      </c>
      <c r="Q7" s="10">
        <f t="shared" ref="Q7:Q20" si="3">IF(P7=0,Q8,P7)</f>
        <v>1</v>
      </c>
      <c r="R7" s="10" t="str">
        <f t="shared" ref="R7:R21" si="4">IF(O7=Q7,""," - "&amp;Q7)</f>
        <v/>
      </c>
    </row>
    <row r="8" spans="1:18" ht="30" customHeight="1">
      <c r="A8" s="11" t="str">
        <f t="shared" si="0"/>
        <v>2</v>
      </c>
      <c r="B8" s="19" t="s">
        <v>20</v>
      </c>
      <c r="C8" s="19" t="s">
        <v>69</v>
      </c>
      <c r="D8" s="19" t="s">
        <v>23</v>
      </c>
      <c r="E8" s="43" t="s">
        <v>117</v>
      </c>
      <c r="F8" s="44">
        <v>7</v>
      </c>
      <c r="G8" s="31">
        <v>100</v>
      </c>
      <c r="H8" s="19">
        <v>0</v>
      </c>
      <c r="I8" s="19">
        <v>100</v>
      </c>
      <c r="J8" s="19">
        <v>0</v>
      </c>
      <c r="K8" s="19">
        <v>0</v>
      </c>
      <c r="L8" s="32">
        <v>0</v>
      </c>
      <c r="M8" s="33">
        <v>200</v>
      </c>
      <c r="N8" s="19" t="s">
        <v>28</v>
      </c>
      <c r="O8" s="9">
        <f t="shared" si="1"/>
        <v>2</v>
      </c>
      <c r="P8" s="10">
        <f t="shared" si="2"/>
        <v>2</v>
      </c>
      <c r="Q8" s="10">
        <f t="shared" si="3"/>
        <v>2</v>
      </c>
      <c r="R8" s="10" t="str">
        <f t="shared" si="4"/>
        <v/>
      </c>
    </row>
    <row r="9" spans="1:18" s="6" customFormat="1" ht="30" customHeight="1">
      <c r="A9" s="11" t="str">
        <f t="shared" si="0"/>
        <v>3</v>
      </c>
      <c r="B9" s="19" t="s">
        <v>20</v>
      </c>
      <c r="C9" s="19" t="s">
        <v>70</v>
      </c>
      <c r="D9" s="19" t="s">
        <v>71</v>
      </c>
      <c r="E9" s="43" t="s">
        <v>117</v>
      </c>
      <c r="F9" s="44">
        <v>7</v>
      </c>
      <c r="G9" s="31">
        <v>100</v>
      </c>
      <c r="H9" s="19">
        <v>0</v>
      </c>
      <c r="I9" s="19">
        <v>50</v>
      </c>
      <c r="J9" s="19">
        <v>20</v>
      </c>
      <c r="K9" s="19">
        <v>0</v>
      </c>
      <c r="L9" s="32">
        <v>20</v>
      </c>
      <c r="M9" s="33">
        <v>190</v>
      </c>
      <c r="N9" s="19" t="s">
        <v>28</v>
      </c>
      <c r="O9" s="9">
        <f t="shared" si="1"/>
        <v>3</v>
      </c>
      <c r="P9" s="10">
        <f t="shared" si="2"/>
        <v>3</v>
      </c>
      <c r="Q9" s="10">
        <f t="shared" si="3"/>
        <v>3</v>
      </c>
      <c r="R9" s="10" t="str">
        <f t="shared" si="4"/>
        <v/>
      </c>
    </row>
    <row r="10" spans="1:18" ht="30" customHeight="1">
      <c r="A10" s="37" t="str">
        <f t="shared" si="0"/>
        <v>4 - 5</v>
      </c>
      <c r="B10" s="20" t="s">
        <v>61</v>
      </c>
      <c r="C10" s="20" t="s">
        <v>85</v>
      </c>
      <c r="D10" s="20" t="s">
        <v>26</v>
      </c>
      <c r="E10" s="39" t="s">
        <v>128</v>
      </c>
      <c r="F10" s="40">
        <v>7</v>
      </c>
      <c r="G10" s="24">
        <v>0</v>
      </c>
      <c r="H10" s="20">
        <v>60</v>
      </c>
      <c r="I10" s="20"/>
      <c r="J10" s="20">
        <v>0</v>
      </c>
      <c r="K10" s="20"/>
      <c r="L10" s="25"/>
      <c r="M10" s="23">
        <v>60</v>
      </c>
      <c r="N10" s="38"/>
      <c r="O10" s="9">
        <f t="shared" si="1"/>
        <v>4</v>
      </c>
      <c r="P10" s="10">
        <f t="shared" si="2"/>
        <v>0</v>
      </c>
      <c r="Q10" s="10">
        <f t="shared" si="3"/>
        <v>5</v>
      </c>
      <c r="R10" s="10" t="str">
        <f t="shared" si="4"/>
        <v xml:space="preserve"> - 5</v>
      </c>
    </row>
    <row r="11" spans="1:18" ht="30" customHeight="1">
      <c r="A11" s="37" t="str">
        <f t="shared" si="0"/>
        <v>4 - 5</v>
      </c>
      <c r="B11" s="20" t="s">
        <v>62</v>
      </c>
      <c r="C11" s="20" t="s">
        <v>89</v>
      </c>
      <c r="D11" s="20" t="s">
        <v>90</v>
      </c>
      <c r="E11" s="39" t="s">
        <v>131</v>
      </c>
      <c r="F11" s="40">
        <v>7</v>
      </c>
      <c r="G11" s="24">
        <v>0</v>
      </c>
      <c r="H11" s="20">
        <v>60</v>
      </c>
      <c r="I11" s="20"/>
      <c r="J11" s="20">
        <v>0</v>
      </c>
      <c r="K11" s="20"/>
      <c r="L11" s="25"/>
      <c r="M11" s="23">
        <v>60</v>
      </c>
      <c r="N11" s="38"/>
      <c r="O11" s="9">
        <f t="shared" si="1"/>
        <v>4</v>
      </c>
      <c r="P11" s="10">
        <f t="shared" si="2"/>
        <v>5</v>
      </c>
      <c r="Q11" s="10">
        <f t="shared" si="3"/>
        <v>5</v>
      </c>
      <c r="R11" s="10" t="str">
        <f t="shared" si="4"/>
        <v xml:space="preserve"> - 5</v>
      </c>
    </row>
    <row r="12" spans="1:18" ht="30" customHeight="1">
      <c r="A12" s="5" t="str">
        <f t="shared" si="0"/>
        <v>6</v>
      </c>
      <c r="B12" s="20" t="s">
        <v>61</v>
      </c>
      <c r="C12" s="20" t="s">
        <v>91</v>
      </c>
      <c r="D12" s="20" t="s">
        <v>4</v>
      </c>
      <c r="E12" s="39" t="s">
        <v>132</v>
      </c>
      <c r="F12" s="40">
        <v>7</v>
      </c>
      <c r="G12" s="24">
        <v>0</v>
      </c>
      <c r="H12" s="20">
        <v>26</v>
      </c>
      <c r="I12" s="20">
        <v>0</v>
      </c>
      <c r="J12" s="20">
        <v>0</v>
      </c>
      <c r="K12" s="20">
        <v>0</v>
      </c>
      <c r="L12" s="25"/>
      <c r="M12" s="23">
        <v>26</v>
      </c>
      <c r="N12" s="22"/>
      <c r="O12" s="9">
        <f t="shared" si="1"/>
        <v>6</v>
      </c>
      <c r="P12" s="10">
        <f t="shared" si="2"/>
        <v>6</v>
      </c>
      <c r="Q12" s="10">
        <f t="shared" si="3"/>
        <v>6</v>
      </c>
      <c r="R12" s="10" t="str">
        <f t="shared" si="4"/>
        <v/>
      </c>
    </row>
    <row r="13" spans="1:18" ht="30" customHeight="1">
      <c r="A13" s="5" t="str">
        <f t="shared" si="0"/>
        <v>7</v>
      </c>
      <c r="B13" s="20" t="s">
        <v>61</v>
      </c>
      <c r="C13" s="20" t="s">
        <v>92</v>
      </c>
      <c r="D13" s="20" t="s">
        <v>7</v>
      </c>
      <c r="E13" s="39" t="s">
        <v>133</v>
      </c>
      <c r="F13" s="40">
        <v>7</v>
      </c>
      <c r="G13" s="24">
        <v>0</v>
      </c>
      <c r="H13" s="20">
        <v>25</v>
      </c>
      <c r="I13" s="20"/>
      <c r="J13" s="20">
        <v>0</v>
      </c>
      <c r="K13" s="20"/>
      <c r="L13" s="25"/>
      <c r="M13" s="23">
        <v>25</v>
      </c>
      <c r="N13" s="22"/>
      <c r="O13" s="9">
        <f t="shared" si="1"/>
        <v>7</v>
      </c>
      <c r="P13" s="10">
        <f t="shared" si="2"/>
        <v>7</v>
      </c>
      <c r="Q13" s="10">
        <f t="shared" si="3"/>
        <v>7</v>
      </c>
      <c r="R13" s="10" t="str">
        <f t="shared" si="4"/>
        <v/>
      </c>
    </row>
    <row r="14" spans="1:18" ht="30" customHeight="1">
      <c r="A14" s="5" t="str">
        <f t="shared" si="0"/>
        <v>8 - 9</v>
      </c>
      <c r="B14" s="20" t="s">
        <v>61</v>
      </c>
      <c r="C14" s="20" t="s">
        <v>95</v>
      </c>
      <c r="D14" s="20" t="s">
        <v>96</v>
      </c>
      <c r="E14" s="39" t="s">
        <v>122</v>
      </c>
      <c r="F14" s="40">
        <v>7</v>
      </c>
      <c r="G14" s="24"/>
      <c r="H14" s="20"/>
      <c r="I14" s="20"/>
      <c r="J14" s="20">
        <v>0</v>
      </c>
      <c r="K14" s="20"/>
      <c r="L14" s="25">
        <v>20</v>
      </c>
      <c r="M14" s="23">
        <v>20</v>
      </c>
      <c r="N14" s="5"/>
      <c r="O14" s="9">
        <f t="shared" si="1"/>
        <v>8</v>
      </c>
      <c r="P14" s="10">
        <f t="shared" si="2"/>
        <v>0</v>
      </c>
      <c r="Q14" s="10">
        <f t="shared" si="3"/>
        <v>9</v>
      </c>
      <c r="R14" s="10" t="str">
        <f t="shared" si="4"/>
        <v xml:space="preserve"> - 9</v>
      </c>
    </row>
    <row r="15" spans="1:18" ht="30" customHeight="1">
      <c r="A15" s="5" t="str">
        <f t="shared" si="0"/>
        <v>8 - 9</v>
      </c>
      <c r="B15" s="20" t="s">
        <v>63</v>
      </c>
      <c r="C15" s="20" t="s">
        <v>97</v>
      </c>
      <c r="D15" s="20" t="s">
        <v>4</v>
      </c>
      <c r="E15" s="39" t="s">
        <v>119</v>
      </c>
      <c r="F15" s="40">
        <v>7</v>
      </c>
      <c r="G15" s="24">
        <v>0</v>
      </c>
      <c r="H15" s="20">
        <v>0</v>
      </c>
      <c r="I15" s="20"/>
      <c r="J15" s="20">
        <v>20</v>
      </c>
      <c r="K15" s="20"/>
      <c r="L15" s="25"/>
      <c r="M15" s="23">
        <v>20</v>
      </c>
      <c r="N15" s="22"/>
      <c r="O15" s="9">
        <f t="shared" si="1"/>
        <v>8</v>
      </c>
      <c r="P15" s="10">
        <f t="shared" si="2"/>
        <v>9</v>
      </c>
      <c r="Q15" s="10">
        <f t="shared" si="3"/>
        <v>9</v>
      </c>
      <c r="R15" s="10" t="str">
        <f t="shared" si="4"/>
        <v xml:space="preserve"> - 9</v>
      </c>
    </row>
    <row r="16" spans="1:18" ht="30" customHeight="1">
      <c r="A16" s="5" t="str">
        <f t="shared" si="0"/>
        <v>10 - 14</v>
      </c>
      <c r="B16" s="20" t="s">
        <v>61</v>
      </c>
      <c r="C16" s="20" t="s">
        <v>98</v>
      </c>
      <c r="D16" s="20" t="s">
        <v>99</v>
      </c>
      <c r="E16" s="39" t="s">
        <v>114</v>
      </c>
      <c r="F16" s="40">
        <v>7</v>
      </c>
      <c r="G16" s="24">
        <v>0</v>
      </c>
      <c r="H16" s="20"/>
      <c r="I16" s="20"/>
      <c r="J16" s="20"/>
      <c r="K16" s="20"/>
      <c r="L16" s="25"/>
      <c r="M16" s="23">
        <v>0</v>
      </c>
      <c r="N16" s="22"/>
      <c r="O16" s="9">
        <f t="shared" si="1"/>
        <v>10</v>
      </c>
      <c r="P16" s="10">
        <f t="shared" si="2"/>
        <v>0</v>
      </c>
      <c r="Q16" s="10">
        <f t="shared" si="3"/>
        <v>14</v>
      </c>
      <c r="R16" s="10" t="str">
        <f t="shared" si="4"/>
        <v xml:space="preserve"> - 14</v>
      </c>
    </row>
    <row r="17" spans="1:18" ht="30" customHeight="1">
      <c r="A17" s="5" t="str">
        <f t="shared" si="0"/>
        <v>10 - 14</v>
      </c>
      <c r="B17" s="20" t="s">
        <v>61</v>
      </c>
      <c r="C17" s="20" t="s">
        <v>102</v>
      </c>
      <c r="D17" s="20" t="s">
        <v>103</v>
      </c>
      <c r="E17" s="39" t="s">
        <v>128</v>
      </c>
      <c r="F17" s="40">
        <v>7</v>
      </c>
      <c r="G17" s="24">
        <v>0</v>
      </c>
      <c r="H17" s="20"/>
      <c r="I17" s="20"/>
      <c r="J17" s="20">
        <v>0</v>
      </c>
      <c r="K17" s="20"/>
      <c r="L17" s="25"/>
      <c r="M17" s="23">
        <v>0</v>
      </c>
      <c r="N17" s="5"/>
      <c r="O17" s="9">
        <f t="shared" si="1"/>
        <v>10</v>
      </c>
      <c r="P17" s="10">
        <f t="shared" si="2"/>
        <v>0</v>
      </c>
      <c r="Q17" s="10">
        <f t="shared" si="3"/>
        <v>14</v>
      </c>
      <c r="R17" s="10" t="str">
        <f t="shared" si="4"/>
        <v xml:space="preserve"> - 14</v>
      </c>
    </row>
    <row r="18" spans="1:18" ht="30" customHeight="1">
      <c r="A18" s="5" t="str">
        <f t="shared" si="0"/>
        <v>10 - 14</v>
      </c>
      <c r="B18" s="20" t="s">
        <v>58</v>
      </c>
      <c r="C18" s="20" t="s">
        <v>104</v>
      </c>
      <c r="D18" s="20" t="s">
        <v>81</v>
      </c>
      <c r="E18" s="39" t="s">
        <v>135</v>
      </c>
      <c r="F18" s="40">
        <v>7</v>
      </c>
      <c r="G18" s="24"/>
      <c r="H18" s="20">
        <v>0</v>
      </c>
      <c r="I18" s="20"/>
      <c r="J18" s="20"/>
      <c r="K18" s="20"/>
      <c r="L18" s="25"/>
      <c r="M18" s="23">
        <v>0</v>
      </c>
      <c r="N18" s="5"/>
      <c r="O18" s="9">
        <f t="shared" si="1"/>
        <v>10</v>
      </c>
      <c r="P18" s="10">
        <f t="shared" si="2"/>
        <v>0</v>
      </c>
      <c r="Q18" s="10">
        <f t="shared" si="3"/>
        <v>14</v>
      </c>
      <c r="R18" s="10" t="str">
        <f t="shared" si="4"/>
        <v xml:space="preserve"> - 14</v>
      </c>
    </row>
    <row r="19" spans="1:18" ht="30" customHeight="1">
      <c r="A19" s="5" t="str">
        <f t="shared" si="0"/>
        <v>10 - 14</v>
      </c>
      <c r="B19" s="20" t="s">
        <v>67</v>
      </c>
      <c r="C19" s="20" t="s">
        <v>108</v>
      </c>
      <c r="D19" s="20" t="s">
        <v>109</v>
      </c>
      <c r="E19" s="39" t="s">
        <v>137</v>
      </c>
      <c r="F19" s="40">
        <v>7</v>
      </c>
      <c r="G19" s="24"/>
      <c r="H19" s="20">
        <v>0</v>
      </c>
      <c r="I19" s="20">
        <v>0</v>
      </c>
      <c r="J19" s="20">
        <v>0</v>
      </c>
      <c r="K19" s="20">
        <v>0</v>
      </c>
      <c r="L19" s="25">
        <v>0</v>
      </c>
      <c r="M19" s="23">
        <v>0</v>
      </c>
      <c r="N19" s="38"/>
      <c r="O19" s="9">
        <f t="shared" si="1"/>
        <v>10</v>
      </c>
      <c r="P19" s="10">
        <f t="shared" si="2"/>
        <v>0</v>
      </c>
      <c r="Q19" s="10">
        <f t="shared" si="3"/>
        <v>14</v>
      </c>
      <c r="R19" s="10" t="str">
        <f t="shared" si="4"/>
        <v xml:space="preserve"> - 14</v>
      </c>
    </row>
    <row r="20" spans="1:18" ht="30" customHeight="1">
      <c r="A20" s="5" t="str">
        <f t="shared" si="0"/>
        <v>10 - 14</v>
      </c>
      <c r="B20" s="20" t="s">
        <v>68</v>
      </c>
      <c r="C20" s="20" t="s">
        <v>110</v>
      </c>
      <c r="D20" s="20" t="s">
        <v>111</v>
      </c>
      <c r="E20" s="39" t="s">
        <v>138</v>
      </c>
      <c r="F20" s="40">
        <v>7</v>
      </c>
      <c r="G20" s="24">
        <v>0</v>
      </c>
      <c r="H20" s="20"/>
      <c r="I20" s="20"/>
      <c r="J20" s="20"/>
      <c r="K20" s="20"/>
      <c r="L20" s="25"/>
      <c r="M20" s="23">
        <v>0</v>
      </c>
      <c r="N20" s="38"/>
      <c r="O20" s="9">
        <f t="shared" si="1"/>
        <v>10</v>
      </c>
      <c r="P20" s="10">
        <f t="shared" si="2"/>
        <v>0</v>
      </c>
      <c r="Q20" s="10">
        <f t="shared" si="3"/>
        <v>14</v>
      </c>
      <c r="R20" s="10" t="str">
        <f t="shared" si="4"/>
        <v xml:space="preserve"> - 14</v>
      </c>
    </row>
    <row r="21" spans="1:18" ht="30" customHeight="1">
      <c r="A21" s="5" t="str">
        <f t="shared" si="0"/>
        <v>10 - 14</v>
      </c>
      <c r="B21" s="20" t="s">
        <v>61</v>
      </c>
      <c r="C21" s="20" t="s">
        <v>112</v>
      </c>
      <c r="D21" s="20" t="s">
        <v>5</v>
      </c>
      <c r="E21" s="39" t="s">
        <v>127</v>
      </c>
      <c r="F21" s="40">
        <v>7</v>
      </c>
      <c r="G21" s="24"/>
      <c r="H21" s="20">
        <v>0</v>
      </c>
      <c r="I21" s="20"/>
      <c r="J21" s="20">
        <v>0</v>
      </c>
      <c r="K21" s="20"/>
      <c r="L21" s="25"/>
      <c r="M21" s="23">
        <v>0</v>
      </c>
      <c r="N21" s="38"/>
      <c r="O21" s="9">
        <f t="shared" si="1"/>
        <v>10</v>
      </c>
      <c r="P21" s="10">
        <f t="shared" si="2"/>
        <v>14</v>
      </c>
      <c r="Q21" s="10">
        <f>IF(P21=0,#REF!,P21)</f>
        <v>14</v>
      </c>
      <c r="R21" s="10" t="str">
        <f t="shared" si="4"/>
        <v xml:space="preserve"> - 14</v>
      </c>
    </row>
    <row r="22" spans="1:18">
      <c r="O22" s="9">
        <v>15</v>
      </c>
      <c r="P22" s="10"/>
      <c r="Q22" s="10"/>
      <c r="R22" s="10"/>
    </row>
    <row r="23" spans="1:18">
      <c r="O23" s="9"/>
      <c r="P23" s="10"/>
      <c r="Q23" s="10"/>
      <c r="R23" s="10"/>
    </row>
  </sheetData>
  <sortState ref="A7:T31">
    <sortCondition descending="1" ref="M7:M31"/>
  </sortState>
  <dataValidations disablePrompts="1" count="1">
    <dataValidation allowBlank="1" showErrorMessage="1" sqref="F6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2:R47"/>
  <sheetViews>
    <sheetView zoomScale="85" zoomScaleNormal="85" workbookViewId="0">
      <selection activeCell="B8" sqref="B8"/>
    </sheetView>
  </sheetViews>
  <sheetFormatPr defaultRowHeight="13.8"/>
  <cols>
    <col min="2" max="2" width="20.125" customWidth="1"/>
    <col min="3" max="3" width="16.875" customWidth="1"/>
    <col min="4" max="4" width="14.875" customWidth="1"/>
    <col min="5" max="5" width="23.625" customWidth="1"/>
    <col min="6" max="6" width="8.125" customWidth="1"/>
    <col min="14" max="14" width="20.375" customWidth="1"/>
    <col min="15" max="18" width="9.375" customWidth="1"/>
  </cols>
  <sheetData>
    <row r="2" spans="1:18" ht="15.6">
      <c r="C2" s="1"/>
      <c r="D2" s="1"/>
      <c r="E2" s="1"/>
    </row>
    <row r="3" spans="1:18" ht="15.6">
      <c r="C3" s="1"/>
      <c r="D3" s="1"/>
      <c r="E3" s="1"/>
    </row>
    <row r="4" spans="1:18" ht="15.6">
      <c r="C4" s="1"/>
      <c r="D4" s="1"/>
      <c r="E4" s="1"/>
    </row>
    <row r="5" spans="1:18" ht="16.2" thickBot="1">
      <c r="C5" s="1"/>
      <c r="D5" s="1"/>
      <c r="E5" s="1"/>
    </row>
    <row r="6" spans="1:18" ht="39.6">
      <c r="A6" s="3" t="s">
        <v>18</v>
      </c>
      <c r="B6" s="3" t="s">
        <v>0</v>
      </c>
      <c r="C6" s="4" t="s">
        <v>1</v>
      </c>
      <c r="D6" s="4" t="s">
        <v>2</v>
      </c>
      <c r="E6" s="13" t="s">
        <v>19</v>
      </c>
      <c r="F6" s="7" t="s">
        <v>3</v>
      </c>
      <c r="G6" s="14" t="s">
        <v>10</v>
      </c>
      <c r="H6" s="15" t="s">
        <v>11</v>
      </c>
      <c r="I6" s="15" t="s">
        <v>12</v>
      </c>
      <c r="J6" s="15" t="s">
        <v>13</v>
      </c>
      <c r="K6" s="15" t="s">
        <v>14</v>
      </c>
      <c r="L6" s="16" t="s">
        <v>15</v>
      </c>
      <c r="M6" s="8" t="s">
        <v>27</v>
      </c>
      <c r="N6" s="4" t="s">
        <v>16</v>
      </c>
    </row>
    <row r="7" spans="1:18" s="6" customFormat="1" ht="30" customHeight="1">
      <c r="A7" s="17" t="str">
        <f t="shared" ref="A7:A41" si="0">O7&amp;R7</f>
        <v>1 - 2</v>
      </c>
      <c r="B7" s="18" t="s">
        <v>61</v>
      </c>
      <c r="C7" s="18" t="s">
        <v>32</v>
      </c>
      <c r="D7" s="18" t="s">
        <v>24</v>
      </c>
      <c r="E7" s="45" t="s">
        <v>114</v>
      </c>
      <c r="F7" s="46">
        <v>8</v>
      </c>
      <c r="G7" s="34">
        <v>100</v>
      </c>
      <c r="H7" s="18">
        <v>100</v>
      </c>
      <c r="I7" s="18">
        <v>100</v>
      </c>
      <c r="J7" s="18">
        <v>100</v>
      </c>
      <c r="K7" s="18">
        <v>100</v>
      </c>
      <c r="L7" s="35">
        <v>100</v>
      </c>
      <c r="M7" s="36">
        <v>600</v>
      </c>
      <c r="N7" s="18" t="s">
        <v>21</v>
      </c>
      <c r="O7" s="9">
        <f>RANK(M7,$M$7:$M$41,0)</f>
        <v>1</v>
      </c>
      <c r="P7" s="10">
        <f t="shared" ref="P7:P41" si="1">IF(O7=O8,0,O8-1)</f>
        <v>0</v>
      </c>
      <c r="Q7" s="10">
        <f t="shared" ref="Q7:Q41" si="2">IF(P7=0,Q8,P7)</f>
        <v>2</v>
      </c>
      <c r="R7" s="10" t="str">
        <f t="shared" ref="R7:R41" si="3">IF(O7=Q7,""," - "&amp;Q7)</f>
        <v xml:space="preserve"> - 2</v>
      </c>
    </row>
    <row r="8" spans="1:18" s="6" customFormat="1" ht="30" customHeight="1">
      <c r="A8" s="17" t="str">
        <f t="shared" si="0"/>
        <v>1 - 2</v>
      </c>
      <c r="B8" s="18" t="s">
        <v>61</v>
      </c>
      <c r="C8" s="18" t="s">
        <v>31</v>
      </c>
      <c r="D8" s="18" t="s">
        <v>9</v>
      </c>
      <c r="E8" s="45" t="s">
        <v>114</v>
      </c>
      <c r="F8" s="46">
        <v>8</v>
      </c>
      <c r="G8" s="34">
        <v>100</v>
      </c>
      <c r="H8" s="18">
        <v>100</v>
      </c>
      <c r="I8" s="18">
        <v>100</v>
      </c>
      <c r="J8" s="18">
        <v>100</v>
      </c>
      <c r="K8" s="18">
        <v>100</v>
      </c>
      <c r="L8" s="35">
        <v>100</v>
      </c>
      <c r="M8" s="36">
        <v>600</v>
      </c>
      <c r="N8" s="18" t="s">
        <v>21</v>
      </c>
      <c r="O8" s="9">
        <f t="shared" ref="O8:O41" si="4">RANK(M8,$M$7:$M$41,0)</f>
        <v>1</v>
      </c>
      <c r="P8" s="10">
        <f t="shared" si="1"/>
        <v>2</v>
      </c>
      <c r="Q8" s="10">
        <f t="shared" si="2"/>
        <v>2</v>
      </c>
      <c r="R8" s="10" t="str">
        <f t="shared" si="3"/>
        <v xml:space="preserve"> - 2</v>
      </c>
    </row>
    <row r="9" spans="1:18" s="6" customFormat="1" ht="30" customHeight="1">
      <c r="A9" s="11" t="str">
        <f t="shared" si="0"/>
        <v>3</v>
      </c>
      <c r="B9" s="19" t="s">
        <v>62</v>
      </c>
      <c r="C9" s="19" t="s">
        <v>35</v>
      </c>
      <c r="D9" s="19" t="s">
        <v>8</v>
      </c>
      <c r="E9" s="43" t="s">
        <v>116</v>
      </c>
      <c r="F9" s="44">
        <v>8</v>
      </c>
      <c r="G9" s="31">
        <v>100</v>
      </c>
      <c r="H9" s="19">
        <v>61</v>
      </c>
      <c r="I9" s="19">
        <v>20</v>
      </c>
      <c r="J9" s="19">
        <v>20</v>
      </c>
      <c r="K9" s="19"/>
      <c r="L9" s="32">
        <v>0</v>
      </c>
      <c r="M9" s="33">
        <v>201</v>
      </c>
      <c r="N9" s="19" t="s">
        <v>28</v>
      </c>
      <c r="O9" s="9">
        <f t="shared" si="4"/>
        <v>3</v>
      </c>
      <c r="P9" s="10">
        <f t="shared" si="1"/>
        <v>3</v>
      </c>
      <c r="Q9" s="10">
        <f t="shared" si="2"/>
        <v>3</v>
      </c>
      <c r="R9" s="10" t="str">
        <f t="shared" si="3"/>
        <v/>
      </c>
    </row>
    <row r="10" spans="1:18" s="6" customFormat="1" ht="30" customHeight="1">
      <c r="A10" s="11" t="str">
        <f t="shared" si="0"/>
        <v>4</v>
      </c>
      <c r="B10" s="19" t="s">
        <v>63</v>
      </c>
      <c r="C10" s="19" t="s">
        <v>33</v>
      </c>
      <c r="D10" s="19" t="s">
        <v>34</v>
      </c>
      <c r="E10" s="43" t="s">
        <v>118</v>
      </c>
      <c r="F10" s="44">
        <v>8</v>
      </c>
      <c r="G10" s="31">
        <v>100</v>
      </c>
      <c r="H10" s="19">
        <v>100</v>
      </c>
      <c r="I10" s="19"/>
      <c r="J10" s="19">
        <v>0</v>
      </c>
      <c r="K10" s="19"/>
      <c r="L10" s="32"/>
      <c r="M10" s="33">
        <v>200</v>
      </c>
      <c r="N10" s="19" t="s">
        <v>28</v>
      </c>
      <c r="O10" s="9">
        <f t="shared" si="4"/>
        <v>4</v>
      </c>
      <c r="P10" s="10">
        <f t="shared" si="1"/>
        <v>4</v>
      </c>
      <c r="Q10" s="10">
        <f t="shared" si="2"/>
        <v>4</v>
      </c>
      <c r="R10" s="10" t="str">
        <f t="shared" si="3"/>
        <v/>
      </c>
    </row>
    <row r="11" spans="1:18" s="6" customFormat="1" ht="30" customHeight="1">
      <c r="A11" s="11" t="str">
        <f t="shared" si="0"/>
        <v>5</v>
      </c>
      <c r="B11" s="19" t="s">
        <v>63</v>
      </c>
      <c r="C11" s="19" t="s">
        <v>72</v>
      </c>
      <c r="D11" s="19" t="s">
        <v>57</v>
      </c>
      <c r="E11" s="43" t="s">
        <v>119</v>
      </c>
      <c r="F11" s="44">
        <v>8</v>
      </c>
      <c r="G11" s="31">
        <v>100</v>
      </c>
      <c r="H11" s="19">
        <v>60</v>
      </c>
      <c r="I11" s="19"/>
      <c r="J11" s="19">
        <v>20</v>
      </c>
      <c r="K11" s="19"/>
      <c r="L11" s="32"/>
      <c r="M11" s="33">
        <v>180</v>
      </c>
      <c r="N11" s="19" t="s">
        <v>28</v>
      </c>
      <c r="O11" s="9">
        <f t="shared" si="4"/>
        <v>5</v>
      </c>
      <c r="P11" s="10">
        <f t="shared" si="1"/>
        <v>5</v>
      </c>
      <c r="Q11" s="10">
        <f t="shared" si="2"/>
        <v>5</v>
      </c>
      <c r="R11" s="10" t="str">
        <f t="shared" si="3"/>
        <v/>
      </c>
    </row>
    <row r="12" spans="1:18" s="6" customFormat="1" ht="30" customHeight="1">
      <c r="A12" s="11" t="str">
        <f t="shared" si="0"/>
        <v>6 - 8</v>
      </c>
      <c r="B12" s="19" t="s">
        <v>61</v>
      </c>
      <c r="C12" s="19" t="s">
        <v>37</v>
      </c>
      <c r="D12" s="19" t="s">
        <v>8</v>
      </c>
      <c r="E12" s="43" t="s">
        <v>120</v>
      </c>
      <c r="F12" s="44">
        <v>8</v>
      </c>
      <c r="G12" s="31"/>
      <c r="H12" s="19">
        <v>61</v>
      </c>
      <c r="I12" s="19"/>
      <c r="J12" s="19">
        <v>100</v>
      </c>
      <c r="K12" s="19"/>
      <c r="L12" s="32"/>
      <c r="M12" s="33">
        <v>161</v>
      </c>
      <c r="N12" s="19" t="s">
        <v>28</v>
      </c>
      <c r="O12" s="9">
        <f t="shared" si="4"/>
        <v>6</v>
      </c>
      <c r="P12" s="10">
        <f t="shared" si="1"/>
        <v>0</v>
      </c>
      <c r="Q12" s="10">
        <f t="shared" si="2"/>
        <v>8</v>
      </c>
      <c r="R12" s="10" t="str">
        <f t="shared" si="3"/>
        <v xml:space="preserve"> - 8</v>
      </c>
    </row>
    <row r="13" spans="1:18" s="6" customFormat="1" ht="30" customHeight="1">
      <c r="A13" s="11" t="str">
        <f t="shared" si="0"/>
        <v>6 - 8</v>
      </c>
      <c r="B13" s="19" t="s">
        <v>63</v>
      </c>
      <c r="C13" s="19" t="s">
        <v>73</v>
      </c>
      <c r="D13" s="19" t="s">
        <v>74</v>
      </c>
      <c r="E13" s="43" t="s">
        <v>121</v>
      </c>
      <c r="F13" s="44">
        <v>8</v>
      </c>
      <c r="G13" s="31">
        <v>100</v>
      </c>
      <c r="H13" s="19">
        <v>61</v>
      </c>
      <c r="I13" s="19">
        <v>0</v>
      </c>
      <c r="J13" s="19">
        <v>0</v>
      </c>
      <c r="K13" s="19"/>
      <c r="L13" s="32"/>
      <c r="M13" s="33">
        <v>161</v>
      </c>
      <c r="N13" s="19" t="s">
        <v>28</v>
      </c>
      <c r="O13" s="9">
        <f t="shared" si="4"/>
        <v>6</v>
      </c>
      <c r="P13" s="10">
        <f t="shared" si="1"/>
        <v>0</v>
      </c>
      <c r="Q13" s="10">
        <f t="shared" si="2"/>
        <v>8</v>
      </c>
      <c r="R13" s="10" t="str">
        <f t="shared" si="3"/>
        <v xml:space="preserve"> - 8</v>
      </c>
    </row>
    <row r="14" spans="1:18" s="6" customFormat="1" ht="30" customHeight="1">
      <c r="A14" s="11" t="str">
        <f t="shared" si="0"/>
        <v>6 - 8</v>
      </c>
      <c r="B14" s="19" t="s">
        <v>61</v>
      </c>
      <c r="C14" s="19" t="s">
        <v>75</v>
      </c>
      <c r="D14" s="19" t="s">
        <v>76</v>
      </c>
      <c r="E14" s="43" t="s">
        <v>122</v>
      </c>
      <c r="F14" s="44">
        <v>8</v>
      </c>
      <c r="G14" s="31">
        <v>100</v>
      </c>
      <c r="H14" s="19">
        <v>61</v>
      </c>
      <c r="I14" s="19"/>
      <c r="J14" s="19"/>
      <c r="K14" s="19"/>
      <c r="L14" s="32"/>
      <c r="M14" s="33">
        <v>161</v>
      </c>
      <c r="N14" s="19" t="s">
        <v>28</v>
      </c>
      <c r="O14" s="9">
        <f t="shared" si="4"/>
        <v>6</v>
      </c>
      <c r="P14" s="10">
        <f t="shared" si="1"/>
        <v>8</v>
      </c>
      <c r="Q14" s="10">
        <f t="shared" si="2"/>
        <v>8</v>
      </c>
      <c r="R14" s="10" t="str">
        <f t="shared" si="3"/>
        <v xml:space="preserve"> - 8</v>
      </c>
    </row>
    <row r="15" spans="1:18" s="6" customFormat="1" ht="30" customHeight="1">
      <c r="A15" s="11" t="str">
        <f t="shared" si="0"/>
        <v>9</v>
      </c>
      <c r="B15" s="19" t="s">
        <v>64</v>
      </c>
      <c r="C15" s="19" t="s">
        <v>77</v>
      </c>
      <c r="D15" s="19" t="s">
        <v>6</v>
      </c>
      <c r="E15" s="43" t="s">
        <v>123</v>
      </c>
      <c r="F15" s="44">
        <v>8</v>
      </c>
      <c r="G15" s="31">
        <v>100</v>
      </c>
      <c r="H15" s="19">
        <v>60</v>
      </c>
      <c r="I15" s="19">
        <v>0</v>
      </c>
      <c r="J15" s="19"/>
      <c r="K15" s="19"/>
      <c r="L15" s="32">
        <v>0</v>
      </c>
      <c r="M15" s="33">
        <v>160</v>
      </c>
      <c r="N15" s="19" t="s">
        <v>28</v>
      </c>
      <c r="O15" s="9">
        <f t="shared" si="4"/>
        <v>9</v>
      </c>
      <c r="P15" s="10">
        <f t="shared" si="1"/>
        <v>9</v>
      </c>
      <c r="Q15" s="10">
        <f t="shared" si="2"/>
        <v>9</v>
      </c>
      <c r="R15" s="10" t="str">
        <f t="shared" si="3"/>
        <v/>
      </c>
    </row>
    <row r="16" spans="1:18" s="6" customFormat="1" ht="30" customHeight="1">
      <c r="A16" s="11" t="str">
        <f t="shared" si="0"/>
        <v>10</v>
      </c>
      <c r="B16" s="19" t="s">
        <v>61</v>
      </c>
      <c r="C16" s="19" t="s">
        <v>78</v>
      </c>
      <c r="D16" s="19" t="s">
        <v>30</v>
      </c>
      <c r="E16" s="43" t="s">
        <v>122</v>
      </c>
      <c r="F16" s="44">
        <v>8</v>
      </c>
      <c r="G16" s="31">
        <v>40</v>
      </c>
      <c r="H16" s="19">
        <v>25</v>
      </c>
      <c r="I16" s="19">
        <v>50</v>
      </c>
      <c r="J16" s="19">
        <v>20</v>
      </c>
      <c r="K16" s="19"/>
      <c r="L16" s="32">
        <v>20</v>
      </c>
      <c r="M16" s="33">
        <v>155</v>
      </c>
      <c r="N16" s="19" t="s">
        <v>28</v>
      </c>
      <c r="O16" s="9">
        <f t="shared" si="4"/>
        <v>10</v>
      </c>
      <c r="P16" s="10">
        <f t="shared" si="1"/>
        <v>10</v>
      </c>
      <c r="Q16" s="10">
        <f t="shared" si="2"/>
        <v>10</v>
      </c>
      <c r="R16" s="10" t="str">
        <f t="shared" si="3"/>
        <v/>
      </c>
    </row>
    <row r="17" spans="1:18" s="6" customFormat="1" ht="30" customHeight="1">
      <c r="A17" s="5" t="str">
        <f t="shared" si="0"/>
        <v>11</v>
      </c>
      <c r="B17" s="20" t="s">
        <v>61</v>
      </c>
      <c r="C17" s="20" t="s">
        <v>79</v>
      </c>
      <c r="D17" s="20" t="s">
        <v>26</v>
      </c>
      <c r="E17" s="39" t="s">
        <v>124</v>
      </c>
      <c r="F17" s="40">
        <v>8</v>
      </c>
      <c r="G17" s="24">
        <v>100</v>
      </c>
      <c r="H17" s="20">
        <v>25</v>
      </c>
      <c r="I17" s="20"/>
      <c r="J17" s="20">
        <v>0</v>
      </c>
      <c r="K17" s="20"/>
      <c r="L17" s="25"/>
      <c r="M17" s="23">
        <v>125</v>
      </c>
      <c r="N17" s="22"/>
      <c r="O17" s="9">
        <f t="shared" si="4"/>
        <v>11</v>
      </c>
      <c r="P17" s="10">
        <f t="shared" si="1"/>
        <v>11</v>
      </c>
      <c r="Q17" s="10">
        <f t="shared" si="2"/>
        <v>11</v>
      </c>
      <c r="R17" s="10" t="str">
        <f t="shared" si="3"/>
        <v/>
      </c>
    </row>
    <row r="18" spans="1:18" s="6" customFormat="1" ht="30" customHeight="1">
      <c r="A18" s="5" t="str">
        <f t="shared" si="0"/>
        <v>12 - 13</v>
      </c>
      <c r="B18" s="20" t="s">
        <v>62</v>
      </c>
      <c r="C18" s="20" t="s">
        <v>38</v>
      </c>
      <c r="D18" s="20" t="s">
        <v>26</v>
      </c>
      <c r="E18" s="39" t="s">
        <v>116</v>
      </c>
      <c r="F18" s="40">
        <v>8</v>
      </c>
      <c r="G18" s="24">
        <v>100</v>
      </c>
      <c r="H18" s="20">
        <v>0</v>
      </c>
      <c r="I18" s="20"/>
      <c r="J18" s="20">
        <v>20</v>
      </c>
      <c r="K18" s="20"/>
      <c r="L18" s="25"/>
      <c r="M18" s="23">
        <v>120</v>
      </c>
      <c r="N18" s="22"/>
      <c r="O18" s="9">
        <f t="shared" si="4"/>
        <v>12</v>
      </c>
      <c r="P18" s="10">
        <f t="shared" si="1"/>
        <v>0</v>
      </c>
      <c r="Q18" s="10">
        <f t="shared" si="2"/>
        <v>13</v>
      </c>
      <c r="R18" s="10" t="str">
        <f t="shared" si="3"/>
        <v xml:space="preserve"> - 13</v>
      </c>
    </row>
    <row r="19" spans="1:18" s="6" customFormat="1" ht="30" customHeight="1">
      <c r="A19" s="5" t="str">
        <f t="shared" si="0"/>
        <v>12 - 13</v>
      </c>
      <c r="B19" s="20" t="s">
        <v>65</v>
      </c>
      <c r="C19" s="20" t="s">
        <v>80</v>
      </c>
      <c r="D19" s="20" t="s">
        <v>81</v>
      </c>
      <c r="E19" s="39" t="s">
        <v>125</v>
      </c>
      <c r="F19" s="40">
        <v>8</v>
      </c>
      <c r="G19" s="24">
        <v>0</v>
      </c>
      <c r="H19" s="20">
        <v>0</v>
      </c>
      <c r="I19" s="20">
        <v>0</v>
      </c>
      <c r="J19" s="20">
        <v>100</v>
      </c>
      <c r="K19" s="20">
        <v>0</v>
      </c>
      <c r="L19" s="25">
        <v>20</v>
      </c>
      <c r="M19" s="23">
        <v>120</v>
      </c>
      <c r="N19" s="38"/>
      <c r="O19" s="9">
        <f t="shared" si="4"/>
        <v>12</v>
      </c>
      <c r="P19" s="10">
        <f t="shared" si="1"/>
        <v>13</v>
      </c>
      <c r="Q19" s="10">
        <f t="shared" si="2"/>
        <v>13</v>
      </c>
      <c r="R19" s="10" t="str">
        <f t="shared" si="3"/>
        <v xml:space="preserve"> - 13</v>
      </c>
    </row>
    <row r="20" spans="1:18" s="6" customFormat="1" ht="30" customHeight="1">
      <c r="A20" s="5" t="str">
        <f t="shared" si="0"/>
        <v>14</v>
      </c>
      <c r="B20" s="20" t="s">
        <v>61</v>
      </c>
      <c r="C20" s="20" t="s">
        <v>82</v>
      </c>
      <c r="D20" s="20" t="s">
        <v>60</v>
      </c>
      <c r="E20" s="39" t="s">
        <v>126</v>
      </c>
      <c r="F20" s="40">
        <v>8</v>
      </c>
      <c r="G20" s="24"/>
      <c r="H20" s="20">
        <v>61</v>
      </c>
      <c r="I20" s="20"/>
      <c r="J20" s="20">
        <v>20</v>
      </c>
      <c r="K20" s="20"/>
      <c r="L20" s="25"/>
      <c r="M20" s="23">
        <v>81</v>
      </c>
      <c r="N20" s="22"/>
      <c r="O20" s="9">
        <f t="shared" si="4"/>
        <v>14</v>
      </c>
      <c r="P20" s="10">
        <f t="shared" si="1"/>
        <v>14</v>
      </c>
      <c r="Q20" s="10">
        <f t="shared" si="2"/>
        <v>14</v>
      </c>
      <c r="R20" s="10" t="str">
        <f t="shared" si="3"/>
        <v/>
      </c>
    </row>
    <row r="21" spans="1:18" s="6" customFormat="1" ht="30" customHeight="1">
      <c r="A21" s="5" t="str">
        <f t="shared" si="0"/>
        <v>15</v>
      </c>
      <c r="B21" s="20" t="s">
        <v>61</v>
      </c>
      <c r="C21" s="20" t="s">
        <v>83</v>
      </c>
      <c r="D21" s="20" t="s">
        <v>84</v>
      </c>
      <c r="E21" s="39" t="s">
        <v>127</v>
      </c>
      <c r="F21" s="40">
        <v>8</v>
      </c>
      <c r="G21" s="24"/>
      <c r="H21" s="20">
        <v>60</v>
      </c>
      <c r="I21" s="20"/>
      <c r="J21" s="20">
        <v>0</v>
      </c>
      <c r="K21" s="20"/>
      <c r="L21" s="25">
        <v>20</v>
      </c>
      <c r="M21" s="23">
        <v>80</v>
      </c>
      <c r="N21" s="5"/>
      <c r="O21" s="9">
        <f t="shared" si="4"/>
        <v>15</v>
      </c>
      <c r="P21" s="10">
        <f t="shared" si="1"/>
        <v>15</v>
      </c>
      <c r="Q21" s="10">
        <f t="shared" si="2"/>
        <v>15</v>
      </c>
      <c r="R21" s="10" t="str">
        <f t="shared" si="3"/>
        <v/>
      </c>
    </row>
    <row r="22" spans="1:18" s="6" customFormat="1" ht="30" customHeight="1">
      <c r="A22" s="5" t="str">
        <f t="shared" si="0"/>
        <v>16</v>
      </c>
      <c r="B22" s="20" t="s">
        <v>61</v>
      </c>
      <c r="C22" s="20" t="s">
        <v>50</v>
      </c>
      <c r="D22" s="20" t="s">
        <v>6</v>
      </c>
      <c r="E22" s="39" t="s">
        <v>122</v>
      </c>
      <c r="F22" s="40">
        <v>8</v>
      </c>
      <c r="G22" s="24"/>
      <c r="H22" s="20">
        <v>61</v>
      </c>
      <c r="I22" s="20"/>
      <c r="J22" s="20"/>
      <c r="K22" s="20"/>
      <c r="L22" s="25"/>
      <c r="M22" s="23">
        <v>61</v>
      </c>
      <c r="N22" s="22"/>
      <c r="O22" s="9">
        <f t="shared" si="4"/>
        <v>16</v>
      </c>
      <c r="P22" s="10">
        <f t="shared" si="1"/>
        <v>16</v>
      </c>
      <c r="Q22" s="10">
        <f t="shared" si="2"/>
        <v>16</v>
      </c>
      <c r="R22" s="10" t="str">
        <f t="shared" si="3"/>
        <v/>
      </c>
    </row>
    <row r="23" spans="1:18" ht="30" customHeight="1">
      <c r="A23" s="5" t="str">
        <f t="shared" si="0"/>
        <v>17 - 20</v>
      </c>
      <c r="B23" s="20" t="s">
        <v>61</v>
      </c>
      <c r="C23" s="20" t="s">
        <v>46</v>
      </c>
      <c r="D23" s="20" t="s">
        <v>47</v>
      </c>
      <c r="E23" s="39" t="s">
        <v>122</v>
      </c>
      <c r="F23" s="40">
        <v>8</v>
      </c>
      <c r="G23" s="24"/>
      <c r="H23" s="20">
        <v>60</v>
      </c>
      <c r="I23" s="20"/>
      <c r="J23" s="20">
        <v>0</v>
      </c>
      <c r="K23" s="20"/>
      <c r="L23" s="25"/>
      <c r="M23" s="23">
        <v>60</v>
      </c>
      <c r="N23" s="22"/>
      <c r="O23" s="9">
        <f t="shared" si="4"/>
        <v>17</v>
      </c>
      <c r="P23" s="10">
        <f t="shared" si="1"/>
        <v>0</v>
      </c>
      <c r="Q23" s="10">
        <f t="shared" si="2"/>
        <v>20</v>
      </c>
      <c r="R23" s="10" t="str">
        <f t="shared" si="3"/>
        <v xml:space="preserve"> - 20</v>
      </c>
    </row>
    <row r="24" spans="1:18" ht="30" customHeight="1">
      <c r="A24" s="5" t="str">
        <f t="shared" si="0"/>
        <v>17 - 20</v>
      </c>
      <c r="B24" s="20" t="s">
        <v>61</v>
      </c>
      <c r="C24" s="20" t="s">
        <v>86</v>
      </c>
      <c r="D24" s="20" t="s">
        <v>87</v>
      </c>
      <c r="E24" s="39" t="s">
        <v>122</v>
      </c>
      <c r="F24" s="40">
        <v>8</v>
      </c>
      <c r="G24" s="24"/>
      <c r="H24" s="20">
        <v>60</v>
      </c>
      <c r="I24" s="20"/>
      <c r="J24" s="20">
        <v>0</v>
      </c>
      <c r="K24" s="20"/>
      <c r="L24" s="25"/>
      <c r="M24" s="23">
        <v>60</v>
      </c>
      <c r="N24" s="20"/>
      <c r="O24" s="9">
        <f t="shared" si="4"/>
        <v>17</v>
      </c>
      <c r="P24" s="10">
        <f t="shared" si="1"/>
        <v>0</v>
      </c>
      <c r="Q24" s="10">
        <f t="shared" si="2"/>
        <v>20</v>
      </c>
      <c r="R24" s="10" t="str">
        <f t="shared" si="3"/>
        <v xml:space="preserve"> - 20</v>
      </c>
    </row>
    <row r="25" spans="1:18" ht="30" customHeight="1">
      <c r="A25" s="5" t="str">
        <f t="shared" si="0"/>
        <v>17 - 20</v>
      </c>
      <c r="B25" s="20" t="s">
        <v>20</v>
      </c>
      <c r="C25" s="20" t="s">
        <v>36</v>
      </c>
      <c r="D25" s="20" t="s">
        <v>29</v>
      </c>
      <c r="E25" s="39" t="s">
        <v>129</v>
      </c>
      <c r="F25" s="40">
        <v>8</v>
      </c>
      <c r="G25" s="24"/>
      <c r="H25" s="20">
        <v>60</v>
      </c>
      <c r="I25" s="20"/>
      <c r="J25" s="20"/>
      <c r="K25" s="20"/>
      <c r="L25" s="25"/>
      <c r="M25" s="23">
        <v>60</v>
      </c>
      <c r="N25" s="22"/>
      <c r="O25" s="9">
        <f t="shared" si="4"/>
        <v>17</v>
      </c>
      <c r="P25" s="10">
        <f t="shared" si="1"/>
        <v>0</v>
      </c>
      <c r="Q25" s="10">
        <f t="shared" si="2"/>
        <v>20</v>
      </c>
      <c r="R25" s="10" t="str">
        <f t="shared" si="3"/>
        <v xml:space="preserve"> - 20</v>
      </c>
    </row>
    <row r="26" spans="1:18" ht="30" customHeight="1">
      <c r="A26" s="5" t="str">
        <f t="shared" si="0"/>
        <v>17 - 20</v>
      </c>
      <c r="B26" s="20" t="s">
        <v>61</v>
      </c>
      <c r="C26" s="20" t="s">
        <v>88</v>
      </c>
      <c r="D26" s="20" t="s">
        <v>22</v>
      </c>
      <c r="E26" s="39" t="s">
        <v>130</v>
      </c>
      <c r="F26" s="40">
        <v>8</v>
      </c>
      <c r="G26" s="24"/>
      <c r="H26" s="20">
        <v>60</v>
      </c>
      <c r="I26" s="20"/>
      <c r="J26" s="20"/>
      <c r="K26" s="20"/>
      <c r="L26" s="25"/>
      <c r="M26" s="23">
        <v>60</v>
      </c>
      <c r="N26" s="22"/>
      <c r="O26" s="9">
        <f t="shared" si="4"/>
        <v>17</v>
      </c>
      <c r="P26" s="10">
        <f t="shared" si="1"/>
        <v>20</v>
      </c>
      <c r="Q26" s="10">
        <f t="shared" si="2"/>
        <v>20</v>
      </c>
      <c r="R26" s="10" t="str">
        <f t="shared" si="3"/>
        <v xml:space="preserve"> - 20</v>
      </c>
    </row>
    <row r="27" spans="1:18" ht="30" customHeight="1">
      <c r="A27" s="5" t="str">
        <f t="shared" si="0"/>
        <v>21</v>
      </c>
      <c r="B27" s="20" t="s">
        <v>61</v>
      </c>
      <c r="C27" s="20" t="s">
        <v>51</v>
      </c>
      <c r="D27" s="20" t="s">
        <v>52</v>
      </c>
      <c r="E27" s="39" t="s">
        <v>127</v>
      </c>
      <c r="F27" s="40">
        <v>8</v>
      </c>
      <c r="G27" s="24"/>
      <c r="H27" s="20">
        <v>25</v>
      </c>
      <c r="I27" s="20"/>
      <c r="J27" s="20">
        <v>20</v>
      </c>
      <c r="K27" s="20"/>
      <c r="L27" s="25">
        <v>0</v>
      </c>
      <c r="M27" s="23">
        <v>45</v>
      </c>
      <c r="N27" s="38"/>
      <c r="O27" s="9">
        <f t="shared" si="4"/>
        <v>21</v>
      </c>
      <c r="P27" s="10">
        <f t="shared" si="1"/>
        <v>21</v>
      </c>
      <c r="Q27" s="10">
        <f t="shared" si="2"/>
        <v>21</v>
      </c>
      <c r="R27" s="10" t="str">
        <f t="shared" si="3"/>
        <v/>
      </c>
    </row>
    <row r="28" spans="1:18" ht="30" customHeight="1">
      <c r="A28" s="5" t="str">
        <f t="shared" si="0"/>
        <v>22</v>
      </c>
      <c r="B28" s="20" t="s">
        <v>61</v>
      </c>
      <c r="C28" s="20" t="s">
        <v>93</v>
      </c>
      <c r="D28" s="20" t="s">
        <v>94</v>
      </c>
      <c r="E28" s="39" t="s">
        <v>122</v>
      </c>
      <c r="F28" s="40">
        <v>8</v>
      </c>
      <c r="G28" s="24">
        <v>0</v>
      </c>
      <c r="H28" s="20"/>
      <c r="I28" s="20"/>
      <c r="J28" s="20">
        <v>20</v>
      </c>
      <c r="K28" s="20"/>
      <c r="L28" s="25"/>
      <c r="M28" s="23">
        <v>20</v>
      </c>
      <c r="N28" s="5"/>
      <c r="O28" s="9">
        <f t="shared" si="4"/>
        <v>22</v>
      </c>
      <c r="P28" s="10">
        <f t="shared" si="1"/>
        <v>22</v>
      </c>
      <c r="Q28" s="10">
        <f t="shared" si="2"/>
        <v>22</v>
      </c>
      <c r="R28" s="10" t="str">
        <f t="shared" si="3"/>
        <v/>
      </c>
    </row>
    <row r="29" spans="1:18" ht="30" customHeight="1">
      <c r="A29" s="5" t="str">
        <f t="shared" si="0"/>
        <v>23 - 35</v>
      </c>
      <c r="B29" s="20" t="s">
        <v>61</v>
      </c>
      <c r="C29" s="20" t="s">
        <v>100</v>
      </c>
      <c r="D29" s="20" t="s">
        <v>101</v>
      </c>
      <c r="E29" s="39" t="s">
        <v>134</v>
      </c>
      <c r="F29" s="40">
        <v>8</v>
      </c>
      <c r="G29" s="24"/>
      <c r="H29" s="20">
        <v>0</v>
      </c>
      <c r="I29" s="20"/>
      <c r="J29" s="20"/>
      <c r="K29" s="20"/>
      <c r="L29" s="25"/>
      <c r="M29" s="23">
        <v>0</v>
      </c>
      <c r="N29" s="20"/>
      <c r="O29" s="9">
        <f t="shared" si="4"/>
        <v>23</v>
      </c>
      <c r="P29" s="10">
        <f t="shared" si="1"/>
        <v>0</v>
      </c>
      <c r="Q29" s="10">
        <f t="shared" si="2"/>
        <v>35</v>
      </c>
      <c r="R29" s="10" t="str">
        <f t="shared" si="3"/>
        <v xml:space="preserve"> - 35</v>
      </c>
    </row>
    <row r="30" spans="1:18" ht="30" customHeight="1">
      <c r="A30" s="5" t="str">
        <f t="shared" si="0"/>
        <v>23 - 35</v>
      </c>
      <c r="B30" s="20" t="s">
        <v>61</v>
      </c>
      <c r="C30" s="20" t="s">
        <v>56</v>
      </c>
      <c r="D30" s="20" t="s">
        <v>26</v>
      </c>
      <c r="E30" s="39" t="s">
        <v>126</v>
      </c>
      <c r="F30" s="40">
        <v>8</v>
      </c>
      <c r="G30" s="24">
        <v>0</v>
      </c>
      <c r="H30" s="20"/>
      <c r="I30" s="20"/>
      <c r="J30" s="20">
        <v>0</v>
      </c>
      <c r="K30" s="20"/>
      <c r="L30" s="25"/>
      <c r="M30" s="23">
        <v>0</v>
      </c>
      <c r="N30" s="22"/>
      <c r="O30" s="9">
        <f t="shared" si="4"/>
        <v>23</v>
      </c>
      <c r="P30" s="10">
        <f t="shared" si="1"/>
        <v>0</v>
      </c>
      <c r="Q30" s="10">
        <f t="shared" si="2"/>
        <v>35</v>
      </c>
      <c r="R30" s="10" t="str">
        <f t="shared" si="3"/>
        <v xml:space="preserve"> - 35</v>
      </c>
    </row>
    <row r="31" spans="1:18" ht="30" customHeight="1">
      <c r="A31" s="5" t="str">
        <f t="shared" si="0"/>
        <v>23 - 35</v>
      </c>
      <c r="B31" s="20" t="s">
        <v>63</v>
      </c>
      <c r="C31" s="20" t="s">
        <v>25</v>
      </c>
      <c r="D31" s="20" t="s">
        <v>94</v>
      </c>
      <c r="E31" s="39" t="s">
        <v>119</v>
      </c>
      <c r="F31" s="40">
        <v>8</v>
      </c>
      <c r="G31" s="24"/>
      <c r="H31" s="20">
        <v>0</v>
      </c>
      <c r="I31" s="20"/>
      <c r="J31" s="20">
        <v>0</v>
      </c>
      <c r="K31" s="20"/>
      <c r="L31" s="25"/>
      <c r="M31" s="23">
        <v>0</v>
      </c>
      <c r="N31" s="5"/>
      <c r="O31" s="9">
        <f t="shared" si="4"/>
        <v>23</v>
      </c>
      <c r="P31" s="10">
        <f t="shared" si="1"/>
        <v>0</v>
      </c>
      <c r="Q31" s="10">
        <f t="shared" si="2"/>
        <v>35</v>
      </c>
      <c r="R31" s="10" t="str">
        <f t="shared" si="3"/>
        <v xml:space="preserve"> - 35</v>
      </c>
    </row>
    <row r="32" spans="1:18" ht="30" customHeight="1">
      <c r="A32" s="5" t="str">
        <f t="shared" si="0"/>
        <v>23 - 35</v>
      </c>
      <c r="B32" s="20" t="s">
        <v>61</v>
      </c>
      <c r="C32" s="20" t="s">
        <v>42</v>
      </c>
      <c r="D32" s="20" t="s">
        <v>4</v>
      </c>
      <c r="E32" s="39" t="s">
        <v>130</v>
      </c>
      <c r="F32" s="40">
        <v>8</v>
      </c>
      <c r="G32" s="24"/>
      <c r="H32" s="20">
        <v>0</v>
      </c>
      <c r="I32" s="20"/>
      <c r="J32" s="20"/>
      <c r="K32" s="20"/>
      <c r="L32" s="25"/>
      <c r="M32" s="23">
        <v>0</v>
      </c>
      <c r="N32" s="5"/>
      <c r="O32" s="9">
        <f t="shared" si="4"/>
        <v>23</v>
      </c>
      <c r="P32" s="10">
        <f t="shared" si="1"/>
        <v>0</v>
      </c>
      <c r="Q32" s="10">
        <f t="shared" si="2"/>
        <v>35</v>
      </c>
      <c r="R32" s="10" t="str">
        <f t="shared" si="3"/>
        <v xml:space="preserve"> - 35</v>
      </c>
    </row>
    <row r="33" spans="1:18" ht="30" customHeight="1">
      <c r="A33" s="5" t="str">
        <f t="shared" si="0"/>
        <v>23 - 35</v>
      </c>
      <c r="B33" s="20" t="s">
        <v>61</v>
      </c>
      <c r="C33" s="20" t="s">
        <v>41</v>
      </c>
      <c r="D33" s="20" t="s">
        <v>29</v>
      </c>
      <c r="E33" s="39" t="s">
        <v>115</v>
      </c>
      <c r="F33" s="40">
        <v>8</v>
      </c>
      <c r="G33" s="24">
        <v>0</v>
      </c>
      <c r="H33" s="20">
        <v>0</v>
      </c>
      <c r="I33" s="20"/>
      <c r="J33" s="20">
        <v>0</v>
      </c>
      <c r="K33" s="20"/>
      <c r="L33" s="25"/>
      <c r="M33" s="23">
        <v>0</v>
      </c>
      <c r="N33" s="5"/>
      <c r="O33" s="9">
        <f t="shared" si="4"/>
        <v>23</v>
      </c>
      <c r="P33" s="10">
        <f t="shared" si="1"/>
        <v>0</v>
      </c>
      <c r="Q33" s="10">
        <f t="shared" si="2"/>
        <v>35</v>
      </c>
      <c r="R33" s="10" t="str">
        <f t="shared" si="3"/>
        <v xml:space="preserve"> - 35</v>
      </c>
    </row>
    <row r="34" spans="1:18" ht="30" customHeight="1">
      <c r="A34" s="5" t="str">
        <f t="shared" si="0"/>
        <v>23 - 35</v>
      </c>
      <c r="B34" s="20" t="s">
        <v>63</v>
      </c>
      <c r="C34" s="20" t="s">
        <v>105</v>
      </c>
      <c r="D34" s="20" t="s">
        <v>106</v>
      </c>
      <c r="E34" s="39" t="s">
        <v>118</v>
      </c>
      <c r="F34" s="40">
        <v>8</v>
      </c>
      <c r="G34" s="24">
        <v>0</v>
      </c>
      <c r="H34" s="20"/>
      <c r="I34" s="20"/>
      <c r="J34" s="20">
        <v>0</v>
      </c>
      <c r="K34" s="20"/>
      <c r="L34" s="25"/>
      <c r="M34" s="23">
        <v>0</v>
      </c>
      <c r="N34" s="38"/>
      <c r="O34" s="9">
        <f t="shared" si="4"/>
        <v>23</v>
      </c>
      <c r="P34" s="10">
        <f t="shared" si="1"/>
        <v>0</v>
      </c>
      <c r="Q34" s="10">
        <f t="shared" si="2"/>
        <v>35</v>
      </c>
      <c r="R34" s="10" t="str">
        <f t="shared" si="3"/>
        <v xml:space="preserve"> - 35</v>
      </c>
    </row>
    <row r="35" spans="1:18" ht="30" customHeight="1">
      <c r="A35" s="5" t="str">
        <f t="shared" si="0"/>
        <v>23 - 35</v>
      </c>
      <c r="B35" s="20" t="s">
        <v>63</v>
      </c>
      <c r="C35" s="20" t="s">
        <v>44</v>
      </c>
      <c r="D35" s="20" t="s">
        <v>45</v>
      </c>
      <c r="E35" s="39" t="s">
        <v>118</v>
      </c>
      <c r="F35" s="40">
        <v>8</v>
      </c>
      <c r="G35" s="24">
        <v>0</v>
      </c>
      <c r="H35" s="20">
        <v>0</v>
      </c>
      <c r="I35" s="20"/>
      <c r="J35" s="20"/>
      <c r="K35" s="20">
        <v>0</v>
      </c>
      <c r="L35" s="25"/>
      <c r="M35" s="23">
        <v>0</v>
      </c>
      <c r="N35" s="38"/>
      <c r="O35" s="9">
        <f t="shared" si="4"/>
        <v>23</v>
      </c>
      <c r="P35" s="10">
        <f t="shared" si="1"/>
        <v>0</v>
      </c>
      <c r="Q35" s="10">
        <f t="shared" si="2"/>
        <v>35</v>
      </c>
      <c r="R35" s="10" t="str">
        <f t="shared" si="3"/>
        <v xml:space="preserve"> - 35</v>
      </c>
    </row>
    <row r="36" spans="1:18" ht="30" customHeight="1">
      <c r="A36" s="5" t="str">
        <f t="shared" si="0"/>
        <v>23 - 35</v>
      </c>
      <c r="B36" s="20" t="s">
        <v>63</v>
      </c>
      <c r="C36" s="20" t="s">
        <v>48</v>
      </c>
      <c r="D36" s="20" t="s">
        <v>49</v>
      </c>
      <c r="E36" s="39" t="s">
        <v>118</v>
      </c>
      <c r="F36" s="40">
        <v>8</v>
      </c>
      <c r="G36" s="24"/>
      <c r="H36" s="20">
        <v>0</v>
      </c>
      <c r="I36" s="20"/>
      <c r="J36" s="20"/>
      <c r="K36" s="20"/>
      <c r="L36" s="25"/>
      <c r="M36" s="23">
        <v>0</v>
      </c>
      <c r="N36" s="38"/>
      <c r="O36" s="9">
        <f t="shared" si="4"/>
        <v>23</v>
      </c>
      <c r="P36" s="10">
        <f t="shared" si="1"/>
        <v>0</v>
      </c>
      <c r="Q36" s="10">
        <f t="shared" si="2"/>
        <v>35</v>
      </c>
      <c r="R36" s="10" t="str">
        <f t="shared" si="3"/>
        <v xml:space="preserve"> - 35</v>
      </c>
    </row>
    <row r="37" spans="1:18" ht="30" customHeight="1">
      <c r="A37" s="5" t="str">
        <f t="shared" si="0"/>
        <v>23 - 35</v>
      </c>
      <c r="B37" s="20" t="s">
        <v>66</v>
      </c>
      <c r="C37" s="20" t="s">
        <v>107</v>
      </c>
      <c r="D37" s="20" t="s">
        <v>52</v>
      </c>
      <c r="E37" s="39" t="s">
        <v>136</v>
      </c>
      <c r="F37" s="40">
        <v>8</v>
      </c>
      <c r="G37" s="24">
        <v>0</v>
      </c>
      <c r="H37" s="20">
        <v>0</v>
      </c>
      <c r="I37" s="20">
        <v>0</v>
      </c>
      <c r="J37" s="20">
        <v>0</v>
      </c>
      <c r="K37" s="20">
        <v>0</v>
      </c>
      <c r="L37" s="25">
        <v>0</v>
      </c>
      <c r="M37" s="23">
        <v>0</v>
      </c>
      <c r="N37" s="38"/>
      <c r="O37" s="9">
        <f t="shared" si="4"/>
        <v>23</v>
      </c>
      <c r="P37" s="10">
        <f t="shared" si="1"/>
        <v>0</v>
      </c>
      <c r="Q37" s="10">
        <f t="shared" si="2"/>
        <v>35</v>
      </c>
      <c r="R37" s="10" t="str">
        <f t="shared" si="3"/>
        <v xml:space="preserve"> - 35</v>
      </c>
    </row>
    <row r="38" spans="1:18" ht="30" customHeight="1">
      <c r="A38" s="5" t="str">
        <f t="shared" si="0"/>
        <v>23 - 35</v>
      </c>
      <c r="B38" s="20" t="s">
        <v>61</v>
      </c>
      <c r="C38" s="20" t="s">
        <v>39</v>
      </c>
      <c r="D38" s="20" t="s">
        <v>40</v>
      </c>
      <c r="E38" s="39" t="s">
        <v>130</v>
      </c>
      <c r="F38" s="40">
        <v>8</v>
      </c>
      <c r="G38" s="24"/>
      <c r="H38" s="20">
        <v>0</v>
      </c>
      <c r="I38" s="20"/>
      <c r="J38" s="20"/>
      <c r="K38" s="20"/>
      <c r="L38" s="25"/>
      <c r="M38" s="23">
        <v>0</v>
      </c>
      <c r="N38" s="20"/>
      <c r="O38" s="9">
        <f t="shared" si="4"/>
        <v>23</v>
      </c>
      <c r="P38" s="10">
        <f t="shared" si="1"/>
        <v>0</v>
      </c>
      <c r="Q38" s="10">
        <f t="shared" si="2"/>
        <v>35</v>
      </c>
      <c r="R38" s="10" t="str">
        <f t="shared" si="3"/>
        <v xml:space="preserve"> - 35</v>
      </c>
    </row>
    <row r="39" spans="1:18" ht="30" customHeight="1">
      <c r="A39" s="5" t="str">
        <f t="shared" si="0"/>
        <v>23 - 35</v>
      </c>
      <c r="B39" s="20" t="s">
        <v>63</v>
      </c>
      <c r="C39" s="20" t="s">
        <v>53</v>
      </c>
      <c r="D39" s="20" t="s">
        <v>54</v>
      </c>
      <c r="E39" s="39" t="s">
        <v>118</v>
      </c>
      <c r="F39" s="40">
        <v>8</v>
      </c>
      <c r="G39" s="24">
        <v>0</v>
      </c>
      <c r="H39" s="20">
        <v>0</v>
      </c>
      <c r="I39" s="20"/>
      <c r="J39" s="20"/>
      <c r="K39" s="20"/>
      <c r="L39" s="25"/>
      <c r="M39" s="23">
        <v>0</v>
      </c>
      <c r="N39" s="20"/>
      <c r="O39" s="9">
        <f t="shared" si="4"/>
        <v>23</v>
      </c>
      <c r="P39" s="10">
        <f t="shared" si="1"/>
        <v>0</v>
      </c>
      <c r="Q39" s="10">
        <f t="shared" si="2"/>
        <v>35</v>
      </c>
      <c r="R39" s="10" t="str">
        <f t="shared" si="3"/>
        <v xml:space="preserve"> - 35</v>
      </c>
    </row>
    <row r="40" spans="1:18" ht="30" customHeight="1">
      <c r="A40" s="5" t="str">
        <f t="shared" si="0"/>
        <v>23 - 35</v>
      </c>
      <c r="B40" s="20" t="s">
        <v>61</v>
      </c>
      <c r="C40" s="20" t="s">
        <v>43</v>
      </c>
      <c r="D40" s="20" t="s">
        <v>4</v>
      </c>
      <c r="E40" s="39" t="s">
        <v>127</v>
      </c>
      <c r="F40" s="40">
        <v>8</v>
      </c>
      <c r="G40" s="24"/>
      <c r="H40" s="20">
        <v>0</v>
      </c>
      <c r="I40" s="20"/>
      <c r="J40" s="20"/>
      <c r="K40" s="20"/>
      <c r="L40" s="25"/>
      <c r="M40" s="23">
        <v>0</v>
      </c>
      <c r="N40" s="5"/>
      <c r="O40" s="9">
        <f t="shared" si="4"/>
        <v>23</v>
      </c>
      <c r="P40" s="10">
        <f t="shared" si="1"/>
        <v>0</v>
      </c>
      <c r="Q40" s="10">
        <f t="shared" si="2"/>
        <v>35</v>
      </c>
      <c r="R40" s="10" t="str">
        <f t="shared" si="3"/>
        <v xml:space="preserve"> - 35</v>
      </c>
    </row>
    <row r="41" spans="1:18" ht="30" customHeight="1" thickBot="1">
      <c r="A41" s="5" t="str">
        <f t="shared" si="0"/>
        <v>23 - 35</v>
      </c>
      <c r="B41" s="20" t="s">
        <v>68</v>
      </c>
      <c r="C41" s="20" t="s">
        <v>113</v>
      </c>
      <c r="D41" s="20" t="s">
        <v>55</v>
      </c>
      <c r="E41" s="39" t="s">
        <v>138</v>
      </c>
      <c r="F41" s="40">
        <v>8</v>
      </c>
      <c r="G41" s="26">
        <v>0</v>
      </c>
      <c r="H41" s="27"/>
      <c r="I41" s="27"/>
      <c r="J41" s="27"/>
      <c r="K41" s="27"/>
      <c r="L41" s="28"/>
      <c r="M41" s="23">
        <v>0</v>
      </c>
      <c r="N41" s="5"/>
      <c r="O41" s="9">
        <f t="shared" si="4"/>
        <v>23</v>
      </c>
      <c r="P41" s="10">
        <f t="shared" si="1"/>
        <v>35</v>
      </c>
      <c r="Q41" s="10">
        <f t="shared" si="2"/>
        <v>35</v>
      </c>
      <c r="R41" s="10" t="str">
        <f t="shared" si="3"/>
        <v xml:space="preserve"> - 35</v>
      </c>
    </row>
    <row r="42" spans="1:18">
      <c r="O42">
        <v>36</v>
      </c>
      <c r="Q42" s="10"/>
    </row>
    <row r="43" spans="1:18">
      <c r="Q43" s="10"/>
    </row>
    <row r="44" spans="1:18">
      <c r="Q44" s="10"/>
    </row>
    <row r="45" spans="1:18">
      <c r="Q45" s="10"/>
    </row>
    <row r="46" spans="1:18">
      <c r="Q46" s="10"/>
    </row>
    <row r="47" spans="1:18">
      <c r="Q47" s="10"/>
    </row>
  </sheetData>
  <sortState ref="A6:T42">
    <sortCondition descending="1" ref="M6:M42"/>
  </sortState>
  <dataValidations disablePrompts="1" count="1">
    <dataValidation allowBlank="1" showErrorMessage="1" sqref="F6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R57"/>
  <sheetViews>
    <sheetView tabSelected="1" topLeftCell="C1" zoomScale="85" zoomScaleNormal="85" workbookViewId="0">
      <selection activeCell="C7" sqref="C7"/>
    </sheetView>
  </sheetViews>
  <sheetFormatPr defaultRowHeight="13.8"/>
  <cols>
    <col min="2" max="2" width="23.5" customWidth="1"/>
    <col min="3" max="3" width="22" customWidth="1"/>
    <col min="4" max="4" width="14.875" customWidth="1"/>
    <col min="5" max="5" width="32.875" customWidth="1"/>
    <col min="6" max="6" width="8.125" customWidth="1"/>
    <col min="7" max="12" width="7.625" customWidth="1"/>
    <col min="13" max="13" width="11.375" customWidth="1"/>
    <col min="14" max="14" width="21" customWidth="1"/>
    <col min="15" max="18" width="9.375" customWidth="1"/>
  </cols>
  <sheetData>
    <row r="2" spans="1:18" ht="15.6">
      <c r="D2" s="1" t="s">
        <v>139</v>
      </c>
    </row>
    <row r="4" spans="1:18" ht="15.6">
      <c r="C4" s="1"/>
      <c r="D4" s="1"/>
      <c r="E4" s="1"/>
    </row>
    <row r="5" spans="1:18" ht="14.4" thickBot="1">
      <c r="C5" s="2"/>
      <c r="D5" s="2"/>
      <c r="E5" s="2"/>
    </row>
    <row r="6" spans="1:18" ht="39.6">
      <c r="A6" s="3" t="s">
        <v>17</v>
      </c>
      <c r="B6" s="3" t="s">
        <v>0</v>
      </c>
      <c r="C6" s="4" t="s">
        <v>1</v>
      </c>
      <c r="D6" s="4" t="s">
        <v>2</v>
      </c>
      <c r="E6" s="21" t="s">
        <v>19</v>
      </c>
      <c r="F6" s="21" t="s">
        <v>3</v>
      </c>
      <c r="G6" s="41" t="s">
        <v>10</v>
      </c>
      <c r="H6" s="42" t="s">
        <v>11</v>
      </c>
      <c r="I6" s="42" t="s">
        <v>12</v>
      </c>
      <c r="J6" s="42" t="s">
        <v>13</v>
      </c>
      <c r="K6" s="42" t="s">
        <v>14</v>
      </c>
      <c r="L6" s="30" t="s">
        <v>15</v>
      </c>
      <c r="M6" s="29" t="s">
        <v>27</v>
      </c>
      <c r="N6" s="4" t="s">
        <v>16</v>
      </c>
    </row>
    <row r="7" spans="1:18" s="6" customFormat="1" ht="30" customHeight="1">
      <c r="A7" s="17" t="str">
        <f>O7&amp;R7</f>
        <v>1 - 2</v>
      </c>
      <c r="B7" s="18" t="s">
        <v>61</v>
      </c>
      <c r="C7" s="18" t="s">
        <v>32</v>
      </c>
      <c r="D7" s="18" t="s">
        <v>24</v>
      </c>
      <c r="E7" s="45" t="s">
        <v>114</v>
      </c>
      <c r="F7" s="46">
        <v>8</v>
      </c>
      <c r="G7" s="34">
        <v>100</v>
      </c>
      <c r="H7" s="18">
        <v>100</v>
      </c>
      <c r="I7" s="18">
        <v>100</v>
      </c>
      <c r="J7" s="18">
        <v>100</v>
      </c>
      <c r="K7" s="18">
        <v>100</v>
      </c>
      <c r="L7" s="35">
        <v>100</v>
      </c>
      <c r="M7" s="36">
        <v>600</v>
      </c>
      <c r="N7" s="18" t="s">
        <v>21</v>
      </c>
      <c r="O7" s="9">
        <f t="shared" ref="O7:O38" si="0">RANK(M7,$M$7:$M$63,0)</f>
        <v>1</v>
      </c>
      <c r="P7" s="10">
        <f t="shared" ref="P7" si="1">IF(O7=O8,0,O8-1)</f>
        <v>0</v>
      </c>
      <c r="Q7" s="10">
        <f t="shared" ref="Q7" si="2">IF(P7=0,Q8,P7)</f>
        <v>2</v>
      </c>
      <c r="R7" s="10" t="str">
        <f t="shared" ref="R7" si="3">IF(O7=Q7,""," - "&amp;Q7)</f>
        <v xml:space="preserve"> - 2</v>
      </c>
    </row>
    <row r="8" spans="1:18" s="6" customFormat="1" ht="30" customHeight="1">
      <c r="A8" s="17" t="str">
        <f t="shared" ref="A8:A56" si="4">O8&amp;R8</f>
        <v>1 - 2</v>
      </c>
      <c r="B8" s="18" t="s">
        <v>61</v>
      </c>
      <c r="C8" s="18" t="s">
        <v>31</v>
      </c>
      <c r="D8" s="18" t="s">
        <v>9</v>
      </c>
      <c r="E8" s="45" t="s">
        <v>114</v>
      </c>
      <c r="F8" s="46">
        <v>8</v>
      </c>
      <c r="G8" s="34">
        <v>100</v>
      </c>
      <c r="H8" s="18">
        <v>100</v>
      </c>
      <c r="I8" s="18">
        <v>100</v>
      </c>
      <c r="J8" s="18">
        <v>100</v>
      </c>
      <c r="K8" s="18">
        <v>100</v>
      </c>
      <c r="L8" s="35">
        <v>100</v>
      </c>
      <c r="M8" s="36">
        <v>600</v>
      </c>
      <c r="N8" s="18" t="s">
        <v>21</v>
      </c>
      <c r="O8" s="9">
        <f t="shared" si="0"/>
        <v>1</v>
      </c>
      <c r="P8" s="10">
        <f t="shared" ref="P8:P56" si="5">IF(O8=O9,0,O9-1)</f>
        <v>2</v>
      </c>
      <c r="Q8" s="10">
        <f t="shared" ref="Q8:Q55" si="6">IF(P8=0,Q9,P8)</f>
        <v>2</v>
      </c>
      <c r="R8" s="10" t="str">
        <f t="shared" ref="R8:R56" si="7">IF(O8=Q8,""," - "&amp;Q8)</f>
        <v xml:space="preserve"> - 2</v>
      </c>
    </row>
    <row r="9" spans="1:18" s="6" customFormat="1" ht="30" customHeight="1">
      <c r="A9" s="17" t="str">
        <f t="shared" si="4"/>
        <v>3</v>
      </c>
      <c r="B9" s="18" t="s">
        <v>61</v>
      </c>
      <c r="C9" s="18" t="s">
        <v>59</v>
      </c>
      <c r="D9" s="18" t="s">
        <v>60</v>
      </c>
      <c r="E9" s="45" t="s">
        <v>115</v>
      </c>
      <c r="F9" s="46">
        <v>7</v>
      </c>
      <c r="G9" s="34">
        <v>100</v>
      </c>
      <c r="H9" s="18">
        <v>100</v>
      </c>
      <c r="I9" s="18">
        <v>0</v>
      </c>
      <c r="J9" s="18">
        <v>100</v>
      </c>
      <c r="K9" s="18"/>
      <c r="L9" s="35"/>
      <c r="M9" s="36">
        <v>300</v>
      </c>
      <c r="N9" s="18" t="s">
        <v>21</v>
      </c>
      <c r="O9" s="9">
        <f t="shared" si="0"/>
        <v>3</v>
      </c>
      <c r="P9" s="10">
        <f t="shared" si="5"/>
        <v>3</v>
      </c>
      <c r="Q9" s="10">
        <f t="shared" si="6"/>
        <v>3</v>
      </c>
      <c r="R9" s="10" t="str">
        <f t="shared" si="7"/>
        <v/>
      </c>
    </row>
    <row r="10" spans="1:18" s="6" customFormat="1" ht="30" customHeight="1">
      <c r="A10" s="11" t="str">
        <f t="shared" si="4"/>
        <v>4</v>
      </c>
      <c r="B10" s="19" t="s">
        <v>62</v>
      </c>
      <c r="C10" s="19" t="s">
        <v>35</v>
      </c>
      <c r="D10" s="19" t="s">
        <v>8</v>
      </c>
      <c r="E10" s="43" t="s">
        <v>116</v>
      </c>
      <c r="F10" s="44">
        <v>8</v>
      </c>
      <c r="G10" s="31">
        <v>100</v>
      </c>
      <c r="H10" s="19">
        <v>61</v>
      </c>
      <c r="I10" s="19">
        <v>20</v>
      </c>
      <c r="J10" s="19">
        <v>20</v>
      </c>
      <c r="K10" s="19"/>
      <c r="L10" s="32">
        <v>0</v>
      </c>
      <c r="M10" s="33">
        <v>201</v>
      </c>
      <c r="N10" s="19" t="s">
        <v>28</v>
      </c>
      <c r="O10" s="9">
        <f t="shared" si="0"/>
        <v>4</v>
      </c>
      <c r="P10" s="10">
        <f t="shared" si="5"/>
        <v>4</v>
      </c>
      <c r="Q10" s="10">
        <f t="shared" si="6"/>
        <v>4</v>
      </c>
      <c r="R10" s="10" t="str">
        <f t="shared" si="7"/>
        <v/>
      </c>
    </row>
    <row r="11" spans="1:18" s="6" customFormat="1" ht="30" customHeight="1">
      <c r="A11" s="11" t="str">
        <f t="shared" si="4"/>
        <v>5 - 6</v>
      </c>
      <c r="B11" s="19" t="s">
        <v>20</v>
      </c>
      <c r="C11" s="19" t="s">
        <v>69</v>
      </c>
      <c r="D11" s="19" t="s">
        <v>23</v>
      </c>
      <c r="E11" s="43" t="s">
        <v>117</v>
      </c>
      <c r="F11" s="44">
        <v>7</v>
      </c>
      <c r="G11" s="31">
        <v>100</v>
      </c>
      <c r="H11" s="19">
        <v>0</v>
      </c>
      <c r="I11" s="19">
        <v>100</v>
      </c>
      <c r="J11" s="19">
        <v>0</v>
      </c>
      <c r="K11" s="19">
        <v>0</v>
      </c>
      <c r="L11" s="32">
        <v>0</v>
      </c>
      <c r="M11" s="33">
        <v>200</v>
      </c>
      <c r="N11" s="19" t="s">
        <v>28</v>
      </c>
      <c r="O11" s="9">
        <f t="shared" si="0"/>
        <v>5</v>
      </c>
      <c r="P11" s="10">
        <f t="shared" si="5"/>
        <v>0</v>
      </c>
      <c r="Q11" s="10">
        <f t="shared" si="6"/>
        <v>6</v>
      </c>
      <c r="R11" s="10" t="str">
        <f t="shared" si="7"/>
        <v xml:space="preserve"> - 6</v>
      </c>
    </row>
    <row r="12" spans="1:18" s="6" customFormat="1" ht="30" customHeight="1">
      <c r="A12" s="11" t="str">
        <f t="shared" si="4"/>
        <v>5 - 6</v>
      </c>
      <c r="B12" s="19" t="s">
        <v>63</v>
      </c>
      <c r="C12" s="19" t="s">
        <v>33</v>
      </c>
      <c r="D12" s="19" t="s">
        <v>34</v>
      </c>
      <c r="E12" s="43" t="s">
        <v>118</v>
      </c>
      <c r="F12" s="44">
        <v>8</v>
      </c>
      <c r="G12" s="31">
        <v>100</v>
      </c>
      <c r="H12" s="19">
        <v>100</v>
      </c>
      <c r="I12" s="19"/>
      <c r="J12" s="19">
        <v>0</v>
      </c>
      <c r="K12" s="19"/>
      <c r="L12" s="32"/>
      <c r="M12" s="33">
        <v>200</v>
      </c>
      <c r="N12" s="19" t="s">
        <v>28</v>
      </c>
      <c r="O12" s="9">
        <f t="shared" si="0"/>
        <v>5</v>
      </c>
      <c r="P12" s="10">
        <f t="shared" si="5"/>
        <v>6</v>
      </c>
      <c r="Q12" s="10">
        <f t="shared" si="6"/>
        <v>6</v>
      </c>
      <c r="R12" s="10" t="str">
        <f t="shared" si="7"/>
        <v xml:space="preserve"> - 6</v>
      </c>
    </row>
    <row r="13" spans="1:18" s="6" customFormat="1" ht="30" customHeight="1">
      <c r="A13" s="11" t="str">
        <f t="shared" si="4"/>
        <v>7</v>
      </c>
      <c r="B13" s="19" t="s">
        <v>20</v>
      </c>
      <c r="C13" s="19" t="s">
        <v>70</v>
      </c>
      <c r="D13" s="19" t="s">
        <v>71</v>
      </c>
      <c r="E13" s="43" t="s">
        <v>117</v>
      </c>
      <c r="F13" s="44">
        <v>7</v>
      </c>
      <c r="G13" s="31">
        <v>100</v>
      </c>
      <c r="H13" s="19">
        <v>0</v>
      </c>
      <c r="I13" s="19">
        <v>50</v>
      </c>
      <c r="J13" s="19">
        <v>20</v>
      </c>
      <c r="K13" s="19">
        <v>0</v>
      </c>
      <c r="L13" s="32">
        <v>20</v>
      </c>
      <c r="M13" s="33">
        <v>190</v>
      </c>
      <c r="N13" s="19" t="s">
        <v>28</v>
      </c>
      <c r="O13" s="9">
        <f t="shared" si="0"/>
        <v>7</v>
      </c>
      <c r="P13" s="10">
        <f t="shared" si="5"/>
        <v>7</v>
      </c>
      <c r="Q13" s="10">
        <f t="shared" si="6"/>
        <v>7</v>
      </c>
      <c r="R13" s="10" t="str">
        <f t="shared" si="7"/>
        <v/>
      </c>
    </row>
    <row r="14" spans="1:18" s="6" customFormat="1" ht="30" customHeight="1">
      <c r="A14" s="11" t="str">
        <f t="shared" si="4"/>
        <v>8</v>
      </c>
      <c r="B14" s="19" t="s">
        <v>63</v>
      </c>
      <c r="C14" s="19" t="s">
        <v>72</v>
      </c>
      <c r="D14" s="19" t="s">
        <v>57</v>
      </c>
      <c r="E14" s="43" t="s">
        <v>119</v>
      </c>
      <c r="F14" s="44">
        <v>8</v>
      </c>
      <c r="G14" s="31">
        <v>100</v>
      </c>
      <c r="H14" s="19">
        <v>60</v>
      </c>
      <c r="I14" s="19"/>
      <c r="J14" s="19">
        <v>20</v>
      </c>
      <c r="K14" s="19"/>
      <c r="L14" s="32"/>
      <c r="M14" s="33">
        <v>180</v>
      </c>
      <c r="N14" s="19" t="s">
        <v>28</v>
      </c>
      <c r="O14" s="9">
        <f t="shared" si="0"/>
        <v>8</v>
      </c>
      <c r="P14" s="10">
        <f t="shared" si="5"/>
        <v>8</v>
      </c>
      <c r="Q14" s="10">
        <f t="shared" si="6"/>
        <v>8</v>
      </c>
      <c r="R14" s="10" t="str">
        <f t="shared" si="7"/>
        <v/>
      </c>
    </row>
    <row r="15" spans="1:18" s="6" customFormat="1" ht="30" customHeight="1">
      <c r="A15" s="11" t="str">
        <f t="shared" si="4"/>
        <v>9 - 11</v>
      </c>
      <c r="B15" s="19" t="s">
        <v>61</v>
      </c>
      <c r="C15" s="19" t="s">
        <v>37</v>
      </c>
      <c r="D15" s="19" t="s">
        <v>8</v>
      </c>
      <c r="E15" s="43" t="s">
        <v>120</v>
      </c>
      <c r="F15" s="44">
        <v>8</v>
      </c>
      <c r="G15" s="31"/>
      <c r="H15" s="19">
        <v>61</v>
      </c>
      <c r="I15" s="19"/>
      <c r="J15" s="19">
        <v>100</v>
      </c>
      <c r="K15" s="19"/>
      <c r="L15" s="32"/>
      <c r="M15" s="33">
        <v>161</v>
      </c>
      <c r="N15" s="19" t="s">
        <v>28</v>
      </c>
      <c r="O15" s="9">
        <f t="shared" si="0"/>
        <v>9</v>
      </c>
      <c r="P15" s="10">
        <f t="shared" si="5"/>
        <v>0</v>
      </c>
      <c r="Q15" s="10">
        <f t="shared" si="6"/>
        <v>11</v>
      </c>
      <c r="R15" s="10" t="str">
        <f t="shared" si="7"/>
        <v xml:space="preserve"> - 11</v>
      </c>
    </row>
    <row r="16" spans="1:18" s="6" customFormat="1" ht="30" customHeight="1">
      <c r="A16" s="11" t="str">
        <f t="shared" si="4"/>
        <v>9 - 11</v>
      </c>
      <c r="B16" s="19" t="s">
        <v>63</v>
      </c>
      <c r="C16" s="19" t="s">
        <v>73</v>
      </c>
      <c r="D16" s="19" t="s">
        <v>74</v>
      </c>
      <c r="E16" s="43" t="s">
        <v>121</v>
      </c>
      <c r="F16" s="44">
        <v>8</v>
      </c>
      <c r="G16" s="31">
        <v>100</v>
      </c>
      <c r="H16" s="19">
        <v>61</v>
      </c>
      <c r="I16" s="19">
        <v>0</v>
      </c>
      <c r="J16" s="19">
        <v>0</v>
      </c>
      <c r="K16" s="19"/>
      <c r="L16" s="32"/>
      <c r="M16" s="33">
        <v>161</v>
      </c>
      <c r="N16" s="19" t="s">
        <v>28</v>
      </c>
      <c r="O16" s="9">
        <f t="shared" si="0"/>
        <v>9</v>
      </c>
      <c r="P16" s="10">
        <f t="shared" si="5"/>
        <v>0</v>
      </c>
      <c r="Q16" s="10">
        <f t="shared" si="6"/>
        <v>11</v>
      </c>
      <c r="R16" s="10" t="str">
        <f t="shared" si="7"/>
        <v xml:space="preserve"> - 11</v>
      </c>
    </row>
    <row r="17" spans="1:18" s="6" customFormat="1" ht="30" customHeight="1">
      <c r="A17" s="11" t="str">
        <f t="shared" si="4"/>
        <v>9 - 11</v>
      </c>
      <c r="B17" s="19" t="s">
        <v>61</v>
      </c>
      <c r="C17" s="19" t="s">
        <v>75</v>
      </c>
      <c r="D17" s="19" t="s">
        <v>76</v>
      </c>
      <c r="E17" s="43" t="s">
        <v>122</v>
      </c>
      <c r="F17" s="44">
        <v>8</v>
      </c>
      <c r="G17" s="31">
        <v>100</v>
      </c>
      <c r="H17" s="19">
        <v>61</v>
      </c>
      <c r="I17" s="19"/>
      <c r="J17" s="19"/>
      <c r="K17" s="19"/>
      <c r="L17" s="32"/>
      <c r="M17" s="33">
        <v>161</v>
      </c>
      <c r="N17" s="19" t="s">
        <v>28</v>
      </c>
      <c r="O17" s="9">
        <f t="shared" si="0"/>
        <v>9</v>
      </c>
      <c r="P17" s="10">
        <f t="shared" si="5"/>
        <v>11</v>
      </c>
      <c r="Q17" s="10">
        <f t="shared" si="6"/>
        <v>11</v>
      </c>
      <c r="R17" s="10" t="str">
        <f t="shared" si="7"/>
        <v xml:space="preserve"> - 11</v>
      </c>
    </row>
    <row r="18" spans="1:18" s="6" customFormat="1" ht="30" customHeight="1">
      <c r="A18" s="11" t="str">
        <f t="shared" si="4"/>
        <v>12</v>
      </c>
      <c r="B18" s="19" t="s">
        <v>64</v>
      </c>
      <c r="C18" s="19" t="s">
        <v>77</v>
      </c>
      <c r="D18" s="19" t="s">
        <v>6</v>
      </c>
      <c r="E18" s="43" t="s">
        <v>123</v>
      </c>
      <c r="F18" s="44">
        <v>8</v>
      </c>
      <c r="G18" s="31">
        <v>100</v>
      </c>
      <c r="H18" s="19">
        <v>60</v>
      </c>
      <c r="I18" s="19">
        <v>0</v>
      </c>
      <c r="J18" s="19"/>
      <c r="K18" s="19"/>
      <c r="L18" s="32">
        <v>0</v>
      </c>
      <c r="M18" s="33">
        <v>160</v>
      </c>
      <c r="N18" s="19" t="s">
        <v>28</v>
      </c>
      <c r="O18" s="9">
        <f t="shared" si="0"/>
        <v>12</v>
      </c>
      <c r="P18" s="10">
        <f t="shared" si="5"/>
        <v>12</v>
      </c>
      <c r="Q18" s="10">
        <f t="shared" si="6"/>
        <v>12</v>
      </c>
      <c r="R18" s="10" t="str">
        <f t="shared" si="7"/>
        <v/>
      </c>
    </row>
    <row r="19" spans="1:18" s="6" customFormat="1" ht="30" customHeight="1">
      <c r="A19" s="11" t="str">
        <f t="shared" si="4"/>
        <v>13</v>
      </c>
      <c r="B19" s="19" t="s">
        <v>61</v>
      </c>
      <c r="C19" s="19" t="s">
        <v>78</v>
      </c>
      <c r="D19" s="19" t="s">
        <v>30</v>
      </c>
      <c r="E19" s="43" t="s">
        <v>122</v>
      </c>
      <c r="F19" s="44">
        <v>8</v>
      </c>
      <c r="G19" s="31">
        <v>40</v>
      </c>
      <c r="H19" s="19">
        <v>25</v>
      </c>
      <c r="I19" s="19">
        <v>50</v>
      </c>
      <c r="J19" s="19">
        <v>20</v>
      </c>
      <c r="K19" s="19"/>
      <c r="L19" s="32">
        <v>20</v>
      </c>
      <c r="M19" s="33">
        <v>155</v>
      </c>
      <c r="N19" s="19" t="s">
        <v>28</v>
      </c>
      <c r="O19" s="9">
        <f t="shared" si="0"/>
        <v>13</v>
      </c>
      <c r="P19" s="10">
        <f t="shared" si="5"/>
        <v>13</v>
      </c>
      <c r="Q19" s="10">
        <f t="shared" si="6"/>
        <v>13</v>
      </c>
      <c r="R19" s="10" t="str">
        <f t="shared" si="7"/>
        <v/>
      </c>
    </row>
    <row r="20" spans="1:18" s="6" customFormat="1" ht="30" customHeight="1">
      <c r="A20" s="5" t="str">
        <f t="shared" si="4"/>
        <v>14</v>
      </c>
      <c r="B20" s="20" t="s">
        <v>61</v>
      </c>
      <c r="C20" s="20" t="s">
        <v>79</v>
      </c>
      <c r="D20" s="20" t="s">
        <v>26</v>
      </c>
      <c r="E20" s="39" t="s">
        <v>124</v>
      </c>
      <c r="F20" s="40">
        <v>8</v>
      </c>
      <c r="G20" s="24">
        <v>100</v>
      </c>
      <c r="H20" s="20">
        <v>25</v>
      </c>
      <c r="I20" s="20"/>
      <c r="J20" s="20">
        <v>0</v>
      </c>
      <c r="K20" s="20"/>
      <c r="L20" s="25"/>
      <c r="M20" s="23">
        <v>125</v>
      </c>
      <c r="N20" s="37"/>
      <c r="O20" s="9">
        <f t="shared" si="0"/>
        <v>14</v>
      </c>
      <c r="P20" s="10">
        <f t="shared" si="5"/>
        <v>14</v>
      </c>
      <c r="Q20" s="10">
        <f t="shared" si="6"/>
        <v>14</v>
      </c>
      <c r="R20" s="10" t="str">
        <f t="shared" si="7"/>
        <v/>
      </c>
    </row>
    <row r="21" spans="1:18" s="6" customFormat="1" ht="30" customHeight="1">
      <c r="A21" s="5" t="str">
        <f t="shared" si="4"/>
        <v>15 - 16</v>
      </c>
      <c r="B21" s="20" t="s">
        <v>62</v>
      </c>
      <c r="C21" s="20" t="s">
        <v>38</v>
      </c>
      <c r="D21" s="20" t="s">
        <v>26</v>
      </c>
      <c r="E21" s="39" t="s">
        <v>116</v>
      </c>
      <c r="F21" s="40">
        <v>8</v>
      </c>
      <c r="G21" s="24">
        <v>100</v>
      </c>
      <c r="H21" s="20">
        <v>0</v>
      </c>
      <c r="I21" s="20"/>
      <c r="J21" s="20">
        <v>20</v>
      </c>
      <c r="K21" s="20"/>
      <c r="L21" s="25"/>
      <c r="M21" s="23">
        <v>120</v>
      </c>
      <c r="N21" s="22"/>
      <c r="O21" s="9">
        <f t="shared" si="0"/>
        <v>15</v>
      </c>
      <c r="P21" s="10">
        <f t="shared" si="5"/>
        <v>0</v>
      </c>
      <c r="Q21" s="10">
        <f t="shared" si="6"/>
        <v>16</v>
      </c>
      <c r="R21" s="10" t="str">
        <f t="shared" si="7"/>
        <v xml:space="preserve"> - 16</v>
      </c>
    </row>
    <row r="22" spans="1:18" s="6" customFormat="1" ht="30" customHeight="1">
      <c r="A22" s="5" t="str">
        <f t="shared" si="4"/>
        <v>15 - 16</v>
      </c>
      <c r="B22" s="20" t="s">
        <v>65</v>
      </c>
      <c r="C22" s="20" t="s">
        <v>80</v>
      </c>
      <c r="D22" s="20" t="s">
        <v>81</v>
      </c>
      <c r="E22" s="39" t="s">
        <v>125</v>
      </c>
      <c r="F22" s="40">
        <v>8</v>
      </c>
      <c r="G22" s="24">
        <v>0</v>
      </c>
      <c r="H22" s="20">
        <v>0</v>
      </c>
      <c r="I22" s="20">
        <v>0</v>
      </c>
      <c r="J22" s="20">
        <v>100</v>
      </c>
      <c r="K22" s="20">
        <v>0</v>
      </c>
      <c r="L22" s="25">
        <v>20</v>
      </c>
      <c r="M22" s="23">
        <v>120</v>
      </c>
      <c r="N22" s="22"/>
      <c r="O22" s="9">
        <f t="shared" si="0"/>
        <v>15</v>
      </c>
      <c r="P22" s="10">
        <f t="shared" si="5"/>
        <v>16</v>
      </c>
      <c r="Q22" s="10">
        <f t="shared" si="6"/>
        <v>16</v>
      </c>
      <c r="R22" s="10" t="str">
        <f t="shared" si="7"/>
        <v xml:space="preserve"> - 16</v>
      </c>
    </row>
    <row r="23" spans="1:18" s="6" customFormat="1" ht="30" customHeight="1">
      <c r="A23" s="5" t="str">
        <f t="shared" si="4"/>
        <v>17</v>
      </c>
      <c r="B23" s="20" t="s">
        <v>61</v>
      </c>
      <c r="C23" s="20" t="s">
        <v>82</v>
      </c>
      <c r="D23" s="20" t="s">
        <v>60</v>
      </c>
      <c r="E23" s="39" t="s">
        <v>126</v>
      </c>
      <c r="F23" s="40">
        <v>8</v>
      </c>
      <c r="G23" s="24"/>
      <c r="H23" s="20">
        <v>61</v>
      </c>
      <c r="I23" s="20"/>
      <c r="J23" s="20">
        <v>20</v>
      </c>
      <c r="K23" s="20"/>
      <c r="L23" s="25"/>
      <c r="M23" s="23">
        <v>81</v>
      </c>
      <c r="N23" s="22"/>
      <c r="O23" s="9">
        <f t="shared" si="0"/>
        <v>17</v>
      </c>
      <c r="P23" s="10">
        <f t="shared" si="5"/>
        <v>17</v>
      </c>
      <c r="Q23" s="10">
        <f t="shared" si="6"/>
        <v>17</v>
      </c>
      <c r="R23" s="10" t="str">
        <f t="shared" si="7"/>
        <v/>
      </c>
    </row>
    <row r="24" spans="1:18" s="6" customFormat="1" ht="30" customHeight="1">
      <c r="A24" s="5" t="str">
        <f t="shared" si="4"/>
        <v>18</v>
      </c>
      <c r="B24" s="20" t="s">
        <v>61</v>
      </c>
      <c r="C24" s="20" t="s">
        <v>83</v>
      </c>
      <c r="D24" s="20" t="s">
        <v>84</v>
      </c>
      <c r="E24" s="39" t="s">
        <v>127</v>
      </c>
      <c r="F24" s="40">
        <v>8</v>
      </c>
      <c r="G24" s="24"/>
      <c r="H24" s="20">
        <v>60</v>
      </c>
      <c r="I24" s="20"/>
      <c r="J24" s="20">
        <v>0</v>
      </c>
      <c r="K24" s="20"/>
      <c r="L24" s="25">
        <v>20</v>
      </c>
      <c r="M24" s="23">
        <v>80</v>
      </c>
      <c r="N24" s="22"/>
      <c r="O24" s="9">
        <f t="shared" si="0"/>
        <v>18</v>
      </c>
      <c r="P24" s="10">
        <f t="shared" si="5"/>
        <v>18</v>
      </c>
      <c r="Q24" s="10">
        <f t="shared" si="6"/>
        <v>18</v>
      </c>
      <c r="R24" s="10" t="str">
        <f t="shared" si="7"/>
        <v/>
      </c>
    </row>
    <row r="25" spans="1:18" s="6" customFormat="1" ht="30" customHeight="1">
      <c r="A25" s="5" t="str">
        <f t="shared" si="4"/>
        <v>19</v>
      </c>
      <c r="B25" s="20" t="s">
        <v>61</v>
      </c>
      <c r="C25" s="20" t="s">
        <v>50</v>
      </c>
      <c r="D25" s="20" t="s">
        <v>6</v>
      </c>
      <c r="E25" s="39" t="s">
        <v>122</v>
      </c>
      <c r="F25" s="40">
        <v>8</v>
      </c>
      <c r="G25" s="24"/>
      <c r="H25" s="20">
        <v>61</v>
      </c>
      <c r="I25" s="20"/>
      <c r="J25" s="20"/>
      <c r="K25" s="20"/>
      <c r="L25" s="25"/>
      <c r="M25" s="23">
        <v>61</v>
      </c>
      <c r="N25" s="22"/>
      <c r="O25" s="9">
        <f t="shared" si="0"/>
        <v>19</v>
      </c>
      <c r="P25" s="10">
        <f t="shared" si="5"/>
        <v>19</v>
      </c>
      <c r="Q25" s="10">
        <f t="shared" si="6"/>
        <v>19</v>
      </c>
      <c r="R25" s="10" t="str">
        <f t="shared" si="7"/>
        <v/>
      </c>
    </row>
    <row r="26" spans="1:18" s="6" customFormat="1" ht="30" customHeight="1">
      <c r="A26" s="5" t="str">
        <f t="shared" si="4"/>
        <v>20 - 25</v>
      </c>
      <c r="B26" s="20" t="s">
        <v>61</v>
      </c>
      <c r="C26" s="20" t="s">
        <v>85</v>
      </c>
      <c r="D26" s="20" t="s">
        <v>26</v>
      </c>
      <c r="E26" s="39" t="s">
        <v>128</v>
      </c>
      <c r="F26" s="40">
        <v>7</v>
      </c>
      <c r="G26" s="24">
        <v>0</v>
      </c>
      <c r="H26" s="20">
        <v>60</v>
      </c>
      <c r="I26" s="20"/>
      <c r="J26" s="20">
        <v>0</v>
      </c>
      <c r="K26" s="20"/>
      <c r="L26" s="25"/>
      <c r="M26" s="23">
        <v>60</v>
      </c>
      <c r="N26" s="38"/>
      <c r="O26" s="9">
        <f t="shared" si="0"/>
        <v>20</v>
      </c>
      <c r="P26" s="10">
        <f t="shared" si="5"/>
        <v>0</v>
      </c>
      <c r="Q26" s="10">
        <f t="shared" si="6"/>
        <v>25</v>
      </c>
      <c r="R26" s="10" t="str">
        <f t="shared" si="7"/>
        <v xml:space="preserve"> - 25</v>
      </c>
    </row>
    <row r="27" spans="1:18" s="6" customFormat="1" ht="30" customHeight="1">
      <c r="A27" s="5" t="str">
        <f t="shared" si="4"/>
        <v>20 - 25</v>
      </c>
      <c r="B27" s="20" t="s">
        <v>61</v>
      </c>
      <c r="C27" s="20" t="s">
        <v>46</v>
      </c>
      <c r="D27" s="20" t="s">
        <v>47</v>
      </c>
      <c r="E27" s="39" t="s">
        <v>122</v>
      </c>
      <c r="F27" s="40">
        <v>8</v>
      </c>
      <c r="G27" s="24"/>
      <c r="H27" s="20">
        <v>60</v>
      </c>
      <c r="I27" s="20"/>
      <c r="J27" s="20">
        <v>0</v>
      </c>
      <c r="K27" s="20"/>
      <c r="L27" s="25"/>
      <c r="M27" s="23">
        <v>60</v>
      </c>
      <c r="N27" s="22"/>
      <c r="O27" s="9">
        <f t="shared" si="0"/>
        <v>20</v>
      </c>
      <c r="P27" s="10">
        <f t="shared" si="5"/>
        <v>0</v>
      </c>
      <c r="Q27" s="10">
        <f t="shared" si="6"/>
        <v>25</v>
      </c>
      <c r="R27" s="10" t="str">
        <f t="shared" si="7"/>
        <v xml:space="preserve"> - 25</v>
      </c>
    </row>
    <row r="28" spans="1:18" s="6" customFormat="1" ht="30" customHeight="1">
      <c r="A28" s="5" t="str">
        <f t="shared" si="4"/>
        <v>20 - 25</v>
      </c>
      <c r="B28" s="20" t="s">
        <v>61</v>
      </c>
      <c r="C28" s="20" t="s">
        <v>86</v>
      </c>
      <c r="D28" s="20" t="s">
        <v>87</v>
      </c>
      <c r="E28" s="39" t="s">
        <v>122</v>
      </c>
      <c r="F28" s="40">
        <v>8</v>
      </c>
      <c r="G28" s="24"/>
      <c r="H28" s="20">
        <v>60</v>
      </c>
      <c r="I28" s="20"/>
      <c r="J28" s="20">
        <v>0</v>
      </c>
      <c r="K28" s="20"/>
      <c r="L28" s="25"/>
      <c r="M28" s="23">
        <v>60</v>
      </c>
      <c r="N28" s="5"/>
      <c r="O28" s="9">
        <f t="shared" si="0"/>
        <v>20</v>
      </c>
      <c r="P28" s="10">
        <f t="shared" si="5"/>
        <v>0</v>
      </c>
      <c r="Q28" s="10">
        <f t="shared" si="6"/>
        <v>25</v>
      </c>
      <c r="R28" s="10" t="str">
        <f t="shared" si="7"/>
        <v xml:space="preserve"> - 25</v>
      </c>
    </row>
    <row r="29" spans="1:18" s="6" customFormat="1" ht="30" customHeight="1">
      <c r="A29" s="5" t="str">
        <f t="shared" si="4"/>
        <v>20 - 25</v>
      </c>
      <c r="B29" s="20" t="s">
        <v>20</v>
      </c>
      <c r="C29" s="20" t="s">
        <v>36</v>
      </c>
      <c r="D29" s="20" t="s">
        <v>29</v>
      </c>
      <c r="E29" s="39" t="s">
        <v>129</v>
      </c>
      <c r="F29" s="40">
        <v>8</v>
      </c>
      <c r="G29" s="24"/>
      <c r="H29" s="20">
        <v>60</v>
      </c>
      <c r="I29" s="20"/>
      <c r="J29" s="20"/>
      <c r="K29" s="20"/>
      <c r="L29" s="25"/>
      <c r="M29" s="23">
        <v>60</v>
      </c>
      <c r="N29" s="5"/>
      <c r="O29" s="9">
        <f t="shared" si="0"/>
        <v>20</v>
      </c>
      <c r="P29" s="10">
        <f t="shared" si="5"/>
        <v>0</v>
      </c>
      <c r="Q29" s="10">
        <f t="shared" si="6"/>
        <v>25</v>
      </c>
      <c r="R29" s="10" t="str">
        <f t="shared" si="7"/>
        <v xml:space="preserve"> - 25</v>
      </c>
    </row>
    <row r="30" spans="1:18" s="6" customFormat="1" ht="30" customHeight="1">
      <c r="A30" s="5" t="str">
        <f t="shared" si="4"/>
        <v>20 - 25</v>
      </c>
      <c r="B30" s="20" t="s">
        <v>61</v>
      </c>
      <c r="C30" s="20" t="s">
        <v>88</v>
      </c>
      <c r="D30" s="20" t="s">
        <v>22</v>
      </c>
      <c r="E30" s="39" t="s">
        <v>130</v>
      </c>
      <c r="F30" s="40">
        <v>8</v>
      </c>
      <c r="G30" s="24"/>
      <c r="H30" s="20">
        <v>60</v>
      </c>
      <c r="I30" s="20"/>
      <c r="J30" s="20"/>
      <c r="K30" s="20"/>
      <c r="L30" s="25"/>
      <c r="M30" s="23">
        <v>60</v>
      </c>
      <c r="N30" s="22"/>
      <c r="O30" s="9">
        <f t="shared" si="0"/>
        <v>20</v>
      </c>
      <c r="P30" s="10">
        <f t="shared" si="5"/>
        <v>0</v>
      </c>
      <c r="Q30" s="10">
        <f t="shared" si="6"/>
        <v>25</v>
      </c>
      <c r="R30" s="10" t="str">
        <f t="shared" si="7"/>
        <v xml:space="preserve"> - 25</v>
      </c>
    </row>
    <row r="31" spans="1:18" s="6" customFormat="1" ht="30" customHeight="1">
      <c r="A31" s="5" t="str">
        <f t="shared" si="4"/>
        <v>20 - 25</v>
      </c>
      <c r="B31" s="20" t="s">
        <v>62</v>
      </c>
      <c r="C31" s="20" t="s">
        <v>89</v>
      </c>
      <c r="D31" s="20" t="s">
        <v>90</v>
      </c>
      <c r="E31" s="39" t="s">
        <v>131</v>
      </c>
      <c r="F31" s="40">
        <v>7</v>
      </c>
      <c r="G31" s="24">
        <v>0</v>
      </c>
      <c r="H31" s="20">
        <v>60</v>
      </c>
      <c r="I31" s="20"/>
      <c r="J31" s="20">
        <v>0</v>
      </c>
      <c r="K31" s="20"/>
      <c r="L31" s="25"/>
      <c r="M31" s="23">
        <v>60</v>
      </c>
      <c r="N31" s="22"/>
      <c r="O31" s="9">
        <f t="shared" si="0"/>
        <v>20</v>
      </c>
      <c r="P31" s="10">
        <f t="shared" si="5"/>
        <v>25</v>
      </c>
      <c r="Q31" s="10">
        <f t="shared" si="6"/>
        <v>25</v>
      </c>
      <c r="R31" s="10" t="str">
        <f t="shared" si="7"/>
        <v xml:space="preserve"> - 25</v>
      </c>
    </row>
    <row r="32" spans="1:18" s="12" customFormat="1" ht="30" customHeight="1">
      <c r="A32" s="5" t="str">
        <f t="shared" si="4"/>
        <v>26</v>
      </c>
      <c r="B32" s="20" t="s">
        <v>61</v>
      </c>
      <c r="C32" s="20" t="s">
        <v>51</v>
      </c>
      <c r="D32" s="20" t="s">
        <v>52</v>
      </c>
      <c r="E32" s="39" t="s">
        <v>127</v>
      </c>
      <c r="F32" s="40">
        <v>8</v>
      </c>
      <c r="G32" s="24"/>
      <c r="H32" s="20">
        <v>25</v>
      </c>
      <c r="I32" s="20"/>
      <c r="J32" s="20">
        <v>20</v>
      </c>
      <c r="K32" s="20"/>
      <c r="L32" s="25">
        <v>0</v>
      </c>
      <c r="M32" s="23">
        <v>45</v>
      </c>
      <c r="N32" s="22"/>
      <c r="O32" s="9">
        <f t="shared" si="0"/>
        <v>26</v>
      </c>
      <c r="P32" s="10">
        <f t="shared" si="5"/>
        <v>26</v>
      </c>
      <c r="Q32" s="10">
        <f t="shared" si="6"/>
        <v>26</v>
      </c>
      <c r="R32" s="10" t="str">
        <f t="shared" si="7"/>
        <v/>
      </c>
    </row>
    <row r="33" spans="1:18" s="12" customFormat="1" ht="30" customHeight="1">
      <c r="A33" s="5" t="str">
        <f t="shared" si="4"/>
        <v>27</v>
      </c>
      <c r="B33" s="20" t="s">
        <v>61</v>
      </c>
      <c r="C33" s="20" t="s">
        <v>91</v>
      </c>
      <c r="D33" s="20" t="s">
        <v>4</v>
      </c>
      <c r="E33" s="39" t="s">
        <v>132</v>
      </c>
      <c r="F33" s="40">
        <v>7</v>
      </c>
      <c r="G33" s="24">
        <v>0</v>
      </c>
      <c r="H33" s="20">
        <v>26</v>
      </c>
      <c r="I33" s="20">
        <v>0</v>
      </c>
      <c r="J33" s="20">
        <v>0</v>
      </c>
      <c r="K33" s="20">
        <v>0</v>
      </c>
      <c r="L33" s="25"/>
      <c r="M33" s="23">
        <v>26</v>
      </c>
      <c r="N33" s="22"/>
      <c r="O33" s="9">
        <f t="shared" si="0"/>
        <v>27</v>
      </c>
      <c r="P33" s="10">
        <f t="shared" si="5"/>
        <v>27</v>
      </c>
      <c r="Q33" s="10">
        <f t="shared" si="6"/>
        <v>27</v>
      </c>
      <c r="R33" s="10" t="str">
        <f t="shared" si="7"/>
        <v/>
      </c>
    </row>
    <row r="34" spans="1:18" s="12" customFormat="1" ht="30" customHeight="1">
      <c r="A34" s="5" t="str">
        <f t="shared" si="4"/>
        <v>28</v>
      </c>
      <c r="B34" s="20" t="s">
        <v>61</v>
      </c>
      <c r="C34" s="20" t="s">
        <v>92</v>
      </c>
      <c r="D34" s="20" t="s">
        <v>7</v>
      </c>
      <c r="E34" s="39" t="s">
        <v>133</v>
      </c>
      <c r="F34" s="40">
        <v>7</v>
      </c>
      <c r="G34" s="24">
        <v>0</v>
      </c>
      <c r="H34" s="20">
        <v>25</v>
      </c>
      <c r="I34" s="20"/>
      <c r="J34" s="20">
        <v>0</v>
      </c>
      <c r="K34" s="20"/>
      <c r="L34" s="25"/>
      <c r="M34" s="23">
        <v>25</v>
      </c>
      <c r="N34" s="20"/>
      <c r="O34" s="9">
        <f t="shared" si="0"/>
        <v>28</v>
      </c>
      <c r="P34" s="10">
        <f t="shared" si="5"/>
        <v>28</v>
      </c>
      <c r="Q34" s="10">
        <f t="shared" si="6"/>
        <v>28</v>
      </c>
      <c r="R34" s="10" t="str">
        <f t="shared" si="7"/>
        <v/>
      </c>
    </row>
    <row r="35" spans="1:18" s="12" customFormat="1" ht="30" customHeight="1">
      <c r="A35" s="5" t="str">
        <f t="shared" si="4"/>
        <v>29 - 31</v>
      </c>
      <c r="B35" s="20" t="s">
        <v>61</v>
      </c>
      <c r="C35" s="20" t="s">
        <v>93</v>
      </c>
      <c r="D35" s="20" t="s">
        <v>94</v>
      </c>
      <c r="E35" s="39" t="s">
        <v>122</v>
      </c>
      <c r="F35" s="40">
        <v>8</v>
      </c>
      <c r="G35" s="24">
        <v>0</v>
      </c>
      <c r="H35" s="20"/>
      <c r="I35" s="20"/>
      <c r="J35" s="20">
        <v>20</v>
      </c>
      <c r="K35" s="20"/>
      <c r="L35" s="25"/>
      <c r="M35" s="23">
        <v>20</v>
      </c>
      <c r="N35" s="22"/>
      <c r="O35" s="9">
        <f t="shared" si="0"/>
        <v>29</v>
      </c>
      <c r="P35" s="10">
        <f t="shared" si="5"/>
        <v>0</v>
      </c>
      <c r="Q35" s="10">
        <f t="shared" si="6"/>
        <v>31</v>
      </c>
      <c r="R35" s="10" t="str">
        <f t="shared" si="7"/>
        <v xml:space="preserve"> - 31</v>
      </c>
    </row>
    <row r="36" spans="1:18" s="12" customFormat="1" ht="30" customHeight="1">
      <c r="A36" s="5" t="str">
        <f t="shared" si="4"/>
        <v>29 - 31</v>
      </c>
      <c r="B36" s="20" t="s">
        <v>61</v>
      </c>
      <c r="C36" s="20" t="s">
        <v>95</v>
      </c>
      <c r="D36" s="20" t="s">
        <v>96</v>
      </c>
      <c r="E36" s="39" t="s">
        <v>122</v>
      </c>
      <c r="F36" s="40">
        <v>7</v>
      </c>
      <c r="G36" s="24"/>
      <c r="H36" s="20"/>
      <c r="I36" s="20"/>
      <c r="J36" s="20">
        <v>0</v>
      </c>
      <c r="K36" s="20"/>
      <c r="L36" s="25">
        <v>20</v>
      </c>
      <c r="M36" s="23">
        <v>20</v>
      </c>
      <c r="N36" s="5"/>
      <c r="O36" s="9">
        <f t="shared" si="0"/>
        <v>29</v>
      </c>
      <c r="P36" s="10">
        <f t="shared" si="5"/>
        <v>0</v>
      </c>
      <c r="Q36" s="10">
        <f t="shared" si="6"/>
        <v>31</v>
      </c>
      <c r="R36" s="10" t="str">
        <f t="shared" si="7"/>
        <v xml:space="preserve"> - 31</v>
      </c>
    </row>
    <row r="37" spans="1:18" s="12" customFormat="1" ht="30" customHeight="1">
      <c r="A37" s="5" t="str">
        <f t="shared" si="4"/>
        <v>29 - 31</v>
      </c>
      <c r="B37" s="20" t="s">
        <v>63</v>
      </c>
      <c r="C37" s="20" t="s">
        <v>97</v>
      </c>
      <c r="D37" s="20" t="s">
        <v>4</v>
      </c>
      <c r="E37" s="39" t="s">
        <v>119</v>
      </c>
      <c r="F37" s="40">
        <v>7</v>
      </c>
      <c r="G37" s="24">
        <v>0</v>
      </c>
      <c r="H37" s="20">
        <v>0</v>
      </c>
      <c r="I37" s="20"/>
      <c r="J37" s="20">
        <v>20</v>
      </c>
      <c r="K37" s="20"/>
      <c r="L37" s="25"/>
      <c r="M37" s="23">
        <v>20</v>
      </c>
      <c r="N37" s="22"/>
      <c r="O37" s="9">
        <f t="shared" si="0"/>
        <v>29</v>
      </c>
      <c r="P37" s="10">
        <f t="shared" si="5"/>
        <v>31</v>
      </c>
      <c r="Q37" s="10">
        <f t="shared" si="6"/>
        <v>31</v>
      </c>
      <c r="R37" s="10" t="str">
        <f t="shared" si="7"/>
        <v xml:space="preserve"> - 31</v>
      </c>
    </row>
    <row r="38" spans="1:18" s="12" customFormat="1" ht="30" customHeight="1">
      <c r="A38" s="5" t="str">
        <f t="shared" si="4"/>
        <v>32 - 50</v>
      </c>
      <c r="B38" s="20" t="s">
        <v>61</v>
      </c>
      <c r="C38" s="20" t="s">
        <v>98</v>
      </c>
      <c r="D38" s="20" t="s">
        <v>99</v>
      </c>
      <c r="E38" s="39" t="s">
        <v>114</v>
      </c>
      <c r="F38" s="40">
        <v>7</v>
      </c>
      <c r="G38" s="24">
        <v>0</v>
      </c>
      <c r="H38" s="20"/>
      <c r="I38" s="20"/>
      <c r="J38" s="20"/>
      <c r="K38" s="20"/>
      <c r="L38" s="25"/>
      <c r="M38" s="23">
        <v>0</v>
      </c>
      <c r="N38" s="5"/>
      <c r="O38" s="9">
        <f t="shared" si="0"/>
        <v>32</v>
      </c>
      <c r="P38" s="10">
        <f t="shared" si="5"/>
        <v>0</v>
      </c>
      <c r="Q38" s="10">
        <f t="shared" si="6"/>
        <v>50</v>
      </c>
      <c r="R38" s="10" t="str">
        <f t="shared" si="7"/>
        <v xml:space="preserve"> - 50</v>
      </c>
    </row>
    <row r="39" spans="1:18" s="12" customFormat="1" ht="30" customHeight="1">
      <c r="A39" s="5" t="str">
        <f t="shared" si="4"/>
        <v>32 - 50</v>
      </c>
      <c r="B39" s="20" t="s">
        <v>61</v>
      </c>
      <c r="C39" s="20" t="s">
        <v>100</v>
      </c>
      <c r="D39" s="20" t="s">
        <v>101</v>
      </c>
      <c r="E39" s="39" t="s">
        <v>134</v>
      </c>
      <c r="F39" s="40">
        <v>8</v>
      </c>
      <c r="G39" s="24"/>
      <c r="H39" s="20">
        <v>0</v>
      </c>
      <c r="I39" s="20"/>
      <c r="J39" s="20"/>
      <c r="K39" s="20"/>
      <c r="L39" s="25"/>
      <c r="M39" s="23">
        <v>0</v>
      </c>
      <c r="N39" s="38"/>
      <c r="O39" s="9">
        <f t="shared" ref="O39:O56" si="8">RANK(M39,$M$7:$M$63,0)</f>
        <v>32</v>
      </c>
      <c r="P39" s="10">
        <f t="shared" si="5"/>
        <v>0</v>
      </c>
      <c r="Q39" s="10">
        <f t="shared" si="6"/>
        <v>50</v>
      </c>
      <c r="R39" s="10" t="str">
        <f t="shared" si="7"/>
        <v xml:space="preserve"> - 50</v>
      </c>
    </row>
    <row r="40" spans="1:18" s="12" customFormat="1" ht="30" customHeight="1">
      <c r="A40" s="5" t="str">
        <f t="shared" si="4"/>
        <v>32 - 50</v>
      </c>
      <c r="B40" s="20" t="s">
        <v>61</v>
      </c>
      <c r="C40" s="20" t="s">
        <v>56</v>
      </c>
      <c r="D40" s="20" t="s">
        <v>26</v>
      </c>
      <c r="E40" s="39" t="s">
        <v>126</v>
      </c>
      <c r="F40" s="40">
        <v>8</v>
      </c>
      <c r="G40" s="24">
        <v>0</v>
      </c>
      <c r="H40" s="20"/>
      <c r="I40" s="20"/>
      <c r="J40" s="20">
        <v>0</v>
      </c>
      <c r="K40" s="20"/>
      <c r="L40" s="25"/>
      <c r="M40" s="23">
        <v>0</v>
      </c>
      <c r="N40" s="38"/>
      <c r="O40" s="9">
        <f t="shared" si="8"/>
        <v>32</v>
      </c>
      <c r="P40" s="10">
        <f t="shared" si="5"/>
        <v>0</v>
      </c>
      <c r="Q40" s="10">
        <f t="shared" si="6"/>
        <v>50</v>
      </c>
      <c r="R40" s="10" t="str">
        <f t="shared" si="7"/>
        <v xml:space="preserve"> - 50</v>
      </c>
    </row>
    <row r="41" spans="1:18" s="12" customFormat="1" ht="30" customHeight="1">
      <c r="A41" s="5" t="str">
        <f t="shared" si="4"/>
        <v>32 - 50</v>
      </c>
      <c r="B41" s="20" t="s">
        <v>63</v>
      </c>
      <c r="C41" s="20" t="s">
        <v>25</v>
      </c>
      <c r="D41" s="20" t="s">
        <v>94</v>
      </c>
      <c r="E41" s="39" t="s">
        <v>119</v>
      </c>
      <c r="F41" s="40">
        <v>8</v>
      </c>
      <c r="G41" s="24"/>
      <c r="H41" s="20">
        <v>0</v>
      </c>
      <c r="I41" s="20"/>
      <c r="J41" s="20">
        <v>0</v>
      </c>
      <c r="K41" s="20"/>
      <c r="L41" s="25"/>
      <c r="M41" s="23">
        <v>0</v>
      </c>
      <c r="N41" s="38"/>
      <c r="O41" s="9">
        <f t="shared" si="8"/>
        <v>32</v>
      </c>
      <c r="P41" s="10">
        <f t="shared" si="5"/>
        <v>0</v>
      </c>
      <c r="Q41" s="10">
        <f t="shared" si="6"/>
        <v>50</v>
      </c>
      <c r="R41" s="10" t="str">
        <f t="shared" si="7"/>
        <v xml:space="preserve"> - 50</v>
      </c>
    </row>
    <row r="42" spans="1:18" s="12" customFormat="1" ht="30" customHeight="1">
      <c r="A42" s="5" t="str">
        <f t="shared" si="4"/>
        <v>32 - 50</v>
      </c>
      <c r="B42" s="20" t="s">
        <v>61</v>
      </c>
      <c r="C42" s="20" t="s">
        <v>42</v>
      </c>
      <c r="D42" s="20" t="s">
        <v>4</v>
      </c>
      <c r="E42" s="39" t="s">
        <v>130</v>
      </c>
      <c r="F42" s="40">
        <v>8</v>
      </c>
      <c r="G42" s="24"/>
      <c r="H42" s="20">
        <v>0</v>
      </c>
      <c r="I42" s="20"/>
      <c r="J42" s="20"/>
      <c r="K42" s="20"/>
      <c r="L42" s="25"/>
      <c r="M42" s="23">
        <v>0</v>
      </c>
      <c r="N42" s="5"/>
      <c r="O42" s="9">
        <f t="shared" si="8"/>
        <v>32</v>
      </c>
      <c r="P42" s="10">
        <f t="shared" si="5"/>
        <v>0</v>
      </c>
      <c r="Q42" s="10">
        <f t="shared" si="6"/>
        <v>50</v>
      </c>
      <c r="R42" s="10" t="str">
        <f t="shared" si="7"/>
        <v xml:space="preserve"> - 50</v>
      </c>
    </row>
    <row r="43" spans="1:18" s="12" customFormat="1" ht="30" customHeight="1">
      <c r="A43" s="5" t="str">
        <f t="shared" si="4"/>
        <v>32 - 50</v>
      </c>
      <c r="B43" s="20" t="s">
        <v>61</v>
      </c>
      <c r="C43" s="20" t="s">
        <v>41</v>
      </c>
      <c r="D43" s="20" t="s">
        <v>29</v>
      </c>
      <c r="E43" s="39" t="s">
        <v>115</v>
      </c>
      <c r="F43" s="40">
        <v>8</v>
      </c>
      <c r="G43" s="24">
        <v>0</v>
      </c>
      <c r="H43" s="20">
        <v>0</v>
      </c>
      <c r="I43" s="20"/>
      <c r="J43" s="20">
        <v>0</v>
      </c>
      <c r="K43" s="20"/>
      <c r="L43" s="25"/>
      <c r="M43" s="23">
        <v>0</v>
      </c>
      <c r="N43" s="38"/>
      <c r="O43" s="9">
        <f t="shared" si="8"/>
        <v>32</v>
      </c>
      <c r="P43" s="10">
        <f t="shared" si="5"/>
        <v>0</v>
      </c>
      <c r="Q43" s="10">
        <f t="shared" si="6"/>
        <v>50</v>
      </c>
      <c r="R43" s="10" t="str">
        <f t="shared" si="7"/>
        <v xml:space="preserve"> - 50</v>
      </c>
    </row>
    <row r="44" spans="1:18" s="12" customFormat="1" ht="30" customHeight="1">
      <c r="A44" s="5" t="str">
        <f t="shared" si="4"/>
        <v>32 - 50</v>
      </c>
      <c r="B44" s="20" t="s">
        <v>61</v>
      </c>
      <c r="C44" s="20" t="s">
        <v>102</v>
      </c>
      <c r="D44" s="20" t="s">
        <v>103</v>
      </c>
      <c r="E44" s="39" t="s">
        <v>128</v>
      </c>
      <c r="F44" s="40">
        <v>7</v>
      </c>
      <c r="G44" s="24">
        <v>0</v>
      </c>
      <c r="H44" s="20"/>
      <c r="I44" s="20"/>
      <c r="J44" s="20">
        <v>0</v>
      </c>
      <c r="K44" s="20"/>
      <c r="L44" s="25"/>
      <c r="M44" s="23">
        <v>0</v>
      </c>
      <c r="N44" s="20"/>
      <c r="O44" s="9">
        <f t="shared" si="8"/>
        <v>32</v>
      </c>
      <c r="P44" s="10">
        <f t="shared" si="5"/>
        <v>0</v>
      </c>
      <c r="Q44" s="10">
        <f t="shared" si="6"/>
        <v>50</v>
      </c>
      <c r="R44" s="10" t="str">
        <f t="shared" si="7"/>
        <v xml:space="preserve"> - 50</v>
      </c>
    </row>
    <row r="45" spans="1:18" s="12" customFormat="1" ht="30" customHeight="1">
      <c r="A45" s="5" t="str">
        <f t="shared" si="4"/>
        <v>32 - 50</v>
      </c>
      <c r="B45" s="20" t="s">
        <v>58</v>
      </c>
      <c r="C45" s="20" t="s">
        <v>104</v>
      </c>
      <c r="D45" s="20" t="s">
        <v>81</v>
      </c>
      <c r="E45" s="39" t="s">
        <v>135</v>
      </c>
      <c r="F45" s="40">
        <v>7</v>
      </c>
      <c r="G45" s="24"/>
      <c r="H45" s="20">
        <v>0</v>
      </c>
      <c r="I45" s="20"/>
      <c r="J45" s="20"/>
      <c r="K45" s="20"/>
      <c r="L45" s="25"/>
      <c r="M45" s="23">
        <v>0</v>
      </c>
      <c r="N45" s="20"/>
      <c r="O45" s="9">
        <f t="shared" si="8"/>
        <v>32</v>
      </c>
      <c r="P45" s="10">
        <f t="shared" si="5"/>
        <v>0</v>
      </c>
      <c r="Q45" s="10">
        <f t="shared" si="6"/>
        <v>50</v>
      </c>
      <c r="R45" s="10" t="str">
        <f t="shared" si="7"/>
        <v xml:space="preserve"> - 50</v>
      </c>
    </row>
    <row r="46" spans="1:18" s="12" customFormat="1" ht="30" customHeight="1">
      <c r="A46" s="5" t="str">
        <f t="shared" si="4"/>
        <v>32 - 50</v>
      </c>
      <c r="B46" s="20" t="s">
        <v>63</v>
      </c>
      <c r="C46" s="20" t="s">
        <v>105</v>
      </c>
      <c r="D46" s="20" t="s">
        <v>106</v>
      </c>
      <c r="E46" s="39" t="s">
        <v>118</v>
      </c>
      <c r="F46" s="40">
        <v>8</v>
      </c>
      <c r="G46" s="24">
        <v>0</v>
      </c>
      <c r="H46" s="20"/>
      <c r="I46" s="20"/>
      <c r="J46" s="20">
        <v>0</v>
      </c>
      <c r="K46" s="20"/>
      <c r="L46" s="25"/>
      <c r="M46" s="23">
        <v>0</v>
      </c>
      <c r="N46" s="22"/>
      <c r="O46" s="9">
        <f t="shared" si="8"/>
        <v>32</v>
      </c>
      <c r="P46" s="10">
        <f t="shared" si="5"/>
        <v>0</v>
      </c>
      <c r="Q46" s="10">
        <f t="shared" si="6"/>
        <v>50</v>
      </c>
      <c r="R46" s="10" t="str">
        <f t="shared" si="7"/>
        <v xml:space="preserve"> - 50</v>
      </c>
    </row>
    <row r="47" spans="1:18" s="12" customFormat="1" ht="30" customHeight="1">
      <c r="A47" s="5" t="str">
        <f t="shared" si="4"/>
        <v>32 - 50</v>
      </c>
      <c r="B47" s="20" t="s">
        <v>63</v>
      </c>
      <c r="C47" s="20" t="s">
        <v>44</v>
      </c>
      <c r="D47" s="20" t="s">
        <v>45</v>
      </c>
      <c r="E47" s="39" t="s">
        <v>118</v>
      </c>
      <c r="F47" s="40">
        <v>8</v>
      </c>
      <c r="G47" s="24">
        <v>0</v>
      </c>
      <c r="H47" s="20">
        <v>0</v>
      </c>
      <c r="I47" s="20"/>
      <c r="J47" s="20"/>
      <c r="K47" s="20">
        <v>0</v>
      </c>
      <c r="L47" s="25"/>
      <c r="M47" s="23">
        <v>0</v>
      </c>
      <c r="N47" s="5"/>
      <c r="O47" s="9">
        <f t="shared" si="8"/>
        <v>32</v>
      </c>
      <c r="P47" s="10">
        <f t="shared" si="5"/>
        <v>0</v>
      </c>
      <c r="Q47" s="10">
        <f t="shared" si="6"/>
        <v>50</v>
      </c>
      <c r="R47" s="10" t="str">
        <f t="shared" si="7"/>
        <v xml:space="preserve"> - 50</v>
      </c>
    </row>
    <row r="48" spans="1:18" s="12" customFormat="1" ht="30" customHeight="1">
      <c r="A48" s="5" t="str">
        <f t="shared" si="4"/>
        <v>32 - 50</v>
      </c>
      <c r="B48" s="20" t="s">
        <v>63</v>
      </c>
      <c r="C48" s="20" t="s">
        <v>48</v>
      </c>
      <c r="D48" s="20" t="s">
        <v>49</v>
      </c>
      <c r="E48" s="39" t="s">
        <v>118</v>
      </c>
      <c r="F48" s="40">
        <v>8</v>
      </c>
      <c r="G48" s="24"/>
      <c r="H48" s="20">
        <v>0</v>
      </c>
      <c r="I48" s="20"/>
      <c r="J48" s="20"/>
      <c r="K48" s="20"/>
      <c r="L48" s="25"/>
      <c r="M48" s="23">
        <v>0</v>
      </c>
      <c r="N48" s="5"/>
      <c r="O48" s="9">
        <f t="shared" si="8"/>
        <v>32</v>
      </c>
      <c r="P48" s="10">
        <f t="shared" si="5"/>
        <v>0</v>
      </c>
      <c r="Q48" s="10">
        <f t="shared" si="6"/>
        <v>50</v>
      </c>
      <c r="R48" s="10" t="str">
        <f t="shared" si="7"/>
        <v xml:space="preserve"> - 50</v>
      </c>
    </row>
    <row r="49" spans="1:18" s="12" customFormat="1" ht="30" customHeight="1">
      <c r="A49" s="5" t="str">
        <f t="shared" si="4"/>
        <v>32 - 50</v>
      </c>
      <c r="B49" s="20" t="s">
        <v>66</v>
      </c>
      <c r="C49" s="20" t="s">
        <v>107</v>
      </c>
      <c r="D49" s="20" t="s">
        <v>52</v>
      </c>
      <c r="E49" s="39" t="s">
        <v>136</v>
      </c>
      <c r="F49" s="40">
        <v>8</v>
      </c>
      <c r="G49" s="24">
        <v>0</v>
      </c>
      <c r="H49" s="20">
        <v>0</v>
      </c>
      <c r="I49" s="20">
        <v>0</v>
      </c>
      <c r="J49" s="20">
        <v>0</v>
      </c>
      <c r="K49" s="20">
        <v>0</v>
      </c>
      <c r="L49" s="25">
        <v>0</v>
      </c>
      <c r="M49" s="23">
        <v>0</v>
      </c>
      <c r="N49" s="5"/>
      <c r="O49" s="9">
        <f t="shared" si="8"/>
        <v>32</v>
      </c>
      <c r="P49" s="10">
        <f t="shared" si="5"/>
        <v>0</v>
      </c>
      <c r="Q49" s="10">
        <f t="shared" si="6"/>
        <v>50</v>
      </c>
      <c r="R49" s="10" t="str">
        <f t="shared" si="7"/>
        <v xml:space="preserve"> - 50</v>
      </c>
    </row>
    <row r="50" spans="1:18" s="12" customFormat="1" ht="30" customHeight="1">
      <c r="A50" s="5" t="str">
        <f t="shared" si="4"/>
        <v>32 - 50</v>
      </c>
      <c r="B50" s="20" t="s">
        <v>67</v>
      </c>
      <c r="C50" s="20" t="s">
        <v>108</v>
      </c>
      <c r="D50" s="20" t="s">
        <v>109</v>
      </c>
      <c r="E50" s="39" t="s">
        <v>137</v>
      </c>
      <c r="F50" s="40">
        <v>7</v>
      </c>
      <c r="G50" s="24"/>
      <c r="H50" s="20">
        <v>0</v>
      </c>
      <c r="I50" s="20">
        <v>0</v>
      </c>
      <c r="J50" s="20">
        <v>0</v>
      </c>
      <c r="K50" s="20">
        <v>0</v>
      </c>
      <c r="L50" s="25">
        <v>0</v>
      </c>
      <c r="M50" s="23">
        <v>0</v>
      </c>
      <c r="N50" s="5"/>
      <c r="O50" s="9">
        <f t="shared" si="8"/>
        <v>32</v>
      </c>
      <c r="P50" s="10">
        <f t="shared" si="5"/>
        <v>0</v>
      </c>
      <c r="Q50" s="10">
        <f t="shared" si="6"/>
        <v>50</v>
      </c>
      <c r="R50" s="10" t="str">
        <f t="shared" si="7"/>
        <v xml:space="preserve"> - 50</v>
      </c>
    </row>
    <row r="51" spans="1:18" s="12" customFormat="1" ht="30" customHeight="1">
      <c r="A51" s="5" t="str">
        <f t="shared" si="4"/>
        <v>32 - 50</v>
      </c>
      <c r="B51" s="20" t="s">
        <v>68</v>
      </c>
      <c r="C51" s="20" t="s">
        <v>110</v>
      </c>
      <c r="D51" s="20" t="s">
        <v>111</v>
      </c>
      <c r="E51" s="39" t="s">
        <v>138</v>
      </c>
      <c r="F51" s="40">
        <v>7</v>
      </c>
      <c r="G51" s="24">
        <v>0</v>
      </c>
      <c r="H51" s="20"/>
      <c r="I51" s="20"/>
      <c r="J51" s="20"/>
      <c r="K51" s="20"/>
      <c r="L51" s="25"/>
      <c r="M51" s="23">
        <v>0</v>
      </c>
      <c r="N51" s="38"/>
      <c r="O51" s="9">
        <f t="shared" si="8"/>
        <v>32</v>
      </c>
      <c r="P51" s="10">
        <f t="shared" si="5"/>
        <v>0</v>
      </c>
      <c r="Q51" s="10">
        <f t="shared" si="6"/>
        <v>50</v>
      </c>
      <c r="R51" s="10" t="str">
        <f t="shared" si="7"/>
        <v xml:space="preserve"> - 50</v>
      </c>
    </row>
    <row r="52" spans="1:18" ht="30" customHeight="1">
      <c r="A52" s="5" t="str">
        <f t="shared" si="4"/>
        <v>32 - 50</v>
      </c>
      <c r="B52" s="20" t="s">
        <v>61</v>
      </c>
      <c r="C52" s="20" t="s">
        <v>39</v>
      </c>
      <c r="D52" s="20" t="s">
        <v>40</v>
      </c>
      <c r="E52" s="39" t="s">
        <v>130</v>
      </c>
      <c r="F52" s="40">
        <v>8</v>
      </c>
      <c r="G52" s="24"/>
      <c r="H52" s="20">
        <v>0</v>
      </c>
      <c r="I52" s="20"/>
      <c r="J52" s="20"/>
      <c r="K52" s="20"/>
      <c r="L52" s="25"/>
      <c r="M52" s="23">
        <v>0</v>
      </c>
      <c r="N52" s="38"/>
      <c r="O52" s="9">
        <f t="shared" si="8"/>
        <v>32</v>
      </c>
      <c r="P52" s="10">
        <f t="shared" si="5"/>
        <v>0</v>
      </c>
      <c r="Q52" s="10">
        <f t="shared" si="6"/>
        <v>50</v>
      </c>
      <c r="R52" s="10" t="str">
        <f t="shared" si="7"/>
        <v xml:space="preserve"> - 50</v>
      </c>
    </row>
    <row r="53" spans="1:18" ht="30" customHeight="1">
      <c r="A53" s="5" t="str">
        <f t="shared" si="4"/>
        <v>32 - 50</v>
      </c>
      <c r="B53" s="20" t="s">
        <v>63</v>
      </c>
      <c r="C53" s="20" t="s">
        <v>53</v>
      </c>
      <c r="D53" s="20" t="s">
        <v>54</v>
      </c>
      <c r="E53" s="39" t="s">
        <v>118</v>
      </c>
      <c r="F53" s="40">
        <v>8</v>
      </c>
      <c r="G53" s="24">
        <v>0</v>
      </c>
      <c r="H53" s="20">
        <v>0</v>
      </c>
      <c r="I53" s="20"/>
      <c r="J53" s="20"/>
      <c r="K53" s="20"/>
      <c r="L53" s="25"/>
      <c r="M53" s="23">
        <v>0</v>
      </c>
      <c r="N53" s="38"/>
      <c r="O53" s="9">
        <f t="shared" si="8"/>
        <v>32</v>
      </c>
      <c r="P53" s="10">
        <f t="shared" si="5"/>
        <v>0</v>
      </c>
      <c r="Q53" s="10">
        <f t="shared" si="6"/>
        <v>50</v>
      </c>
      <c r="R53" s="10" t="str">
        <f t="shared" si="7"/>
        <v xml:space="preserve"> - 50</v>
      </c>
    </row>
    <row r="54" spans="1:18" ht="30" customHeight="1">
      <c r="A54" s="5" t="str">
        <f t="shared" si="4"/>
        <v>32 - 50</v>
      </c>
      <c r="B54" s="20" t="s">
        <v>61</v>
      </c>
      <c r="C54" s="20" t="s">
        <v>43</v>
      </c>
      <c r="D54" s="20" t="s">
        <v>4</v>
      </c>
      <c r="E54" s="39" t="s">
        <v>127</v>
      </c>
      <c r="F54" s="40">
        <v>8</v>
      </c>
      <c r="G54" s="24"/>
      <c r="H54" s="20">
        <v>0</v>
      </c>
      <c r="I54" s="20"/>
      <c r="J54" s="20"/>
      <c r="K54" s="20"/>
      <c r="L54" s="25"/>
      <c r="M54" s="23">
        <v>0</v>
      </c>
      <c r="N54" s="38"/>
      <c r="O54" s="9">
        <f t="shared" si="8"/>
        <v>32</v>
      </c>
      <c r="P54" s="10">
        <f t="shared" si="5"/>
        <v>0</v>
      </c>
      <c r="Q54" s="10">
        <f t="shared" si="6"/>
        <v>50</v>
      </c>
      <c r="R54" s="10" t="str">
        <f t="shared" si="7"/>
        <v xml:space="preserve"> - 50</v>
      </c>
    </row>
    <row r="55" spans="1:18" ht="30" customHeight="1">
      <c r="A55" s="5" t="str">
        <f t="shared" si="4"/>
        <v>32 - 50</v>
      </c>
      <c r="B55" s="20" t="s">
        <v>61</v>
      </c>
      <c r="C55" s="20" t="s">
        <v>112</v>
      </c>
      <c r="D55" s="20" t="s">
        <v>5</v>
      </c>
      <c r="E55" s="39" t="s">
        <v>127</v>
      </c>
      <c r="F55" s="40">
        <v>7</v>
      </c>
      <c r="G55" s="24"/>
      <c r="H55" s="20">
        <v>0</v>
      </c>
      <c r="I55" s="20"/>
      <c r="J55" s="20">
        <v>0</v>
      </c>
      <c r="K55" s="20"/>
      <c r="L55" s="25"/>
      <c r="M55" s="23">
        <v>0</v>
      </c>
      <c r="N55" s="20"/>
      <c r="O55" s="9">
        <f t="shared" si="8"/>
        <v>32</v>
      </c>
      <c r="P55" s="10">
        <f t="shared" si="5"/>
        <v>0</v>
      </c>
      <c r="Q55" s="10">
        <f t="shared" si="6"/>
        <v>50</v>
      </c>
      <c r="R55" s="10" t="str">
        <f t="shared" si="7"/>
        <v xml:space="preserve"> - 50</v>
      </c>
    </row>
    <row r="56" spans="1:18" ht="30" customHeight="1" thickBot="1">
      <c r="A56" s="5" t="str">
        <f t="shared" si="4"/>
        <v>32 - 50</v>
      </c>
      <c r="B56" s="20" t="s">
        <v>68</v>
      </c>
      <c r="C56" s="20" t="s">
        <v>113</v>
      </c>
      <c r="D56" s="20" t="s">
        <v>55</v>
      </c>
      <c r="E56" s="39" t="s">
        <v>138</v>
      </c>
      <c r="F56" s="40">
        <v>8</v>
      </c>
      <c r="G56" s="26">
        <v>0</v>
      </c>
      <c r="H56" s="27"/>
      <c r="I56" s="27"/>
      <c r="J56" s="27"/>
      <c r="K56" s="27"/>
      <c r="L56" s="28"/>
      <c r="M56" s="23">
        <v>0</v>
      </c>
      <c r="N56" s="20"/>
      <c r="O56" s="9">
        <f t="shared" si="8"/>
        <v>32</v>
      </c>
      <c r="P56" s="10">
        <f t="shared" si="5"/>
        <v>50</v>
      </c>
      <c r="Q56" s="10">
        <f>IF(P56=0,#REF!,P56)</f>
        <v>50</v>
      </c>
      <c r="R56" s="10" t="str">
        <f t="shared" si="7"/>
        <v xml:space="preserve"> - 50</v>
      </c>
    </row>
    <row r="57" spans="1:18">
      <c r="O57">
        <v>51</v>
      </c>
    </row>
  </sheetData>
  <autoFilter ref="F4:F57"/>
  <sortState ref="A7:W76">
    <sortCondition descending="1" ref="M7:M76"/>
  </sortState>
  <dataValidations count="1">
    <dataValidation allowBlank="1" showErrorMessage="1" sqref="F6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кл.</vt:lpstr>
      <vt:lpstr>8 кл.</vt:lpstr>
      <vt:lpstr>Общая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Олег Зубков</cp:lastModifiedBy>
  <cp:lastPrinted>2019-01-28T10:30:29Z</cp:lastPrinted>
  <dcterms:created xsi:type="dcterms:W3CDTF">2017-12-19T07:58:12Z</dcterms:created>
  <dcterms:modified xsi:type="dcterms:W3CDTF">2024-03-22T03:22:24Z</dcterms:modified>
</cp:coreProperties>
</file>