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600" yWindow="390" windowWidth="18270" windowHeight="11535"/>
  </bookViews>
  <sheets>
    <sheet name="7 кл." sheetId="1" r:id="rId1"/>
    <sheet name="8 кл." sheetId="2" r:id="rId2"/>
    <sheet name="Общая" sheetId="5" r:id="rId3"/>
  </sheets>
  <externalReferences>
    <externalReference r:id="rId4"/>
  </externalReferences>
  <definedNames>
    <definedName name="_xlnm._FilterDatabase" localSheetId="0" hidden="1">'7 кл.'!$C$2:$C$19</definedName>
    <definedName name="_xlnm._FilterDatabase" localSheetId="1" hidden="1">'8 кл.'!$C$2:$C$31</definedName>
    <definedName name="_xlnm._FilterDatabase" localSheetId="2" hidden="1">Общая!$G$4:$G$62</definedName>
    <definedName name="classes_n">[1]Проверки!$K$1:$K$5</definedName>
  </definedNames>
  <calcPr calcId="125725" concurrentCalc="0"/>
</workbook>
</file>

<file path=xl/calcChain.xml><?xml version="1.0" encoding="utf-8"?>
<calcChain xmlns="http://schemas.openxmlformats.org/spreadsheetml/2006/main">
  <c r="A8" i="2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R8"/>
  <c r="S8"/>
  <c r="R9"/>
  <c r="S9"/>
  <c r="R10"/>
  <c r="S10"/>
  <c r="R11"/>
  <c r="S11"/>
  <c r="R12"/>
  <c r="S12"/>
  <c r="R13"/>
  <c r="S13"/>
  <c r="R14"/>
  <c r="S14"/>
  <c r="R15"/>
  <c r="S15"/>
  <c r="R19"/>
  <c r="R18"/>
  <c r="R17"/>
  <c r="R16"/>
  <c r="S16"/>
  <c r="S17"/>
  <c r="S18"/>
  <c r="S19"/>
  <c r="R21"/>
  <c r="R20"/>
  <c r="S20"/>
  <c r="S21"/>
  <c r="R22"/>
  <c r="S22"/>
  <c r="R23"/>
  <c r="S23"/>
  <c r="R25"/>
  <c r="R24"/>
  <c r="S24"/>
  <c r="S25"/>
  <c r="R26"/>
  <c r="S26"/>
  <c r="Q31"/>
  <c r="R31"/>
  <c r="R30"/>
  <c r="R29"/>
  <c r="R28"/>
  <c r="R27"/>
  <c r="S27"/>
  <c r="S28"/>
  <c r="S29"/>
  <c r="S30"/>
  <c r="S3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A8" i="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R8"/>
  <c r="R9"/>
  <c r="R10"/>
  <c r="R11"/>
  <c r="R13"/>
  <c r="R12"/>
  <c r="R14"/>
  <c r="R20"/>
  <c r="R19"/>
  <c r="R18"/>
  <c r="R17"/>
  <c r="R16"/>
  <c r="R15"/>
  <c r="R21"/>
  <c r="R22"/>
  <c r="R26"/>
  <c r="R25"/>
  <c r="R24"/>
  <c r="R23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14" i="5"/>
  <c r="P15"/>
  <c r="Q14"/>
  <c r="R14"/>
  <c r="S14"/>
  <c r="A14"/>
  <c r="P16"/>
  <c r="Q15"/>
  <c r="R15"/>
  <c r="S15"/>
  <c r="A15"/>
  <c r="P17"/>
  <c r="Q16"/>
  <c r="R16"/>
  <c r="S16"/>
  <c r="A16"/>
  <c r="P18"/>
  <c r="Q17"/>
  <c r="R17"/>
  <c r="S17"/>
  <c r="A17"/>
  <c r="P19"/>
  <c r="Q18"/>
  <c r="R18"/>
  <c r="S18"/>
  <c r="A18"/>
  <c r="P20"/>
  <c r="Q19"/>
  <c r="R19"/>
  <c r="S19"/>
  <c r="A19"/>
  <c r="P21"/>
  <c r="Q20"/>
  <c r="R20"/>
  <c r="S20"/>
  <c r="A20"/>
  <c r="P22"/>
  <c r="Q21"/>
  <c r="P23"/>
  <c r="Q22"/>
  <c r="P24"/>
  <c r="Q23"/>
  <c r="P25"/>
  <c r="Q24"/>
  <c r="P26"/>
  <c r="Q25"/>
  <c r="P27"/>
  <c r="Q26"/>
  <c r="R26"/>
  <c r="R25"/>
  <c r="R24"/>
  <c r="R23"/>
  <c r="R22"/>
  <c r="R21"/>
  <c r="S21"/>
  <c r="A21"/>
  <c r="S22"/>
  <c r="A22"/>
  <c r="S23"/>
  <c r="A23"/>
  <c r="S24"/>
  <c r="A24"/>
  <c r="S25"/>
  <c r="A25"/>
  <c r="S26"/>
  <c r="A26"/>
  <c r="P28"/>
  <c r="Q27"/>
  <c r="P29"/>
  <c r="Q28"/>
  <c r="P30"/>
  <c r="Q29"/>
  <c r="R29"/>
  <c r="R28"/>
  <c r="R27"/>
  <c r="S27"/>
  <c r="A27"/>
  <c r="S28"/>
  <c r="A28"/>
  <c r="S29"/>
  <c r="A29"/>
  <c r="P31"/>
  <c r="Q30"/>
  <c r="P32"/>
  <c r="Q31"/>
  <c r="P33"/>
  <c r="Q32"/>
  <c r="P34"/>
  <c r="Q33"/>
  <c r="P35"/>
  <c r="Q34"/>
  <c r="P36"/>
  <c r="Q35"/>
  <c r="R35"/>
  <c r="R34"/>
  <c r="R33"/>
  <c r="R32"/>
  <c r="R31"/>
  <c r="R30"/>
  <c r="S30"/>
  <c r="A30"/>
  <c r="S31"/>
  <c r="A31"/>
  <c r="S32"/>
  <c r="A32"/>
  <c r="S33"/>
  <c r="A33"/>
  <c r="S34"/>
  <c r="A34"/>
  <c r="S35"/>
  <c r="A35"/>
  <c r="P37"/>
  <c r="Q36"/>
  <c r="R36"/>
  <c r="S36"/>
  <c r="A36"/>
  <c r="P38"/>
  <c r="Q37"/>
  <c r="R37"/>
  <c r="S37"/>
  <c r="A37"/>
  <c r="P39"/>
  <c r="Q38"/>
  <c r="R38"/>
  <c r="S38"/>
  <c r="A38"/>
  <c r="P40"/>
  <c r="Q39"/>
  <c r="R39"/>
  <c r="S39"/>
  <c r="A39"/>
  <c r="P41"/>
  <c r="Q40"/>
  <c r="P42"/>
  <c r="Q41"/>
  <c r="R41"/>
  <c r="R40"/>
  <c r="S40"/>
  <c r="A40"/>
  <c r="S41"/>
  <c r="A41"/>
  <c r="P43"/>
  <c r="Q42"/>
  <c r="R42"/>
  <c r="S42"/>
  <c r="A42"/>
  <c r="P44"/>
  <c r="Q43"/>
  <c r="P45"/>
  <c r="Q44"/>
  <c r="P46"/>
  <c r="Q45"/>
  <c r="P47"/>
  <c r="Q46"/>
  <c r="P48"/>
  <c r="Q47"/>
  <c r="P49"/>
  <c r="Q48"/>
  <c r="P50"/>
  <c r="Q49"/>
  <c r="P51"/>
  <c r="Q50"/>
  <c r="Q51"/>
  <c r="R51"/>
  <c r="R50"/>
  <c r="R49"/>
  <c r="R48"/>
  <c r="R47"/>
  <c r="R46"/>
  <c r="R45"/>
  <c r="R44"/>
  <c r="R43"/>
  <c r="S43"/>
  <c r="A43"/>
  <c r="S44"/>
  <c r="A44"/>
  <c r="S45"/>
  <c r="A45"/>
  <c r="S46"/>
  <c r="A46"/>
  <c r="S47"/>
  <c r="A47"/>
  <c r="S48"/>
  <c r="A48"/>
  <c r="S49"/>
  <c r="A49"/>
  <c r="S50"/>
  <c r="A50"/>
  <c r="S51"/>
  <c r="A51"/>
  <c r="P7"/>
  <c r="P8"/>
  <c r="Q7"/>
  <c r="R7"/>
  <c r="S7"/>
  <c r="A7"/>
  <c r="P9"/>
  <c r="Q8"/>
  <c r="R8"/>
  <c r="S8"/>
  <c r="A8"/>
  <c r="P10"/>
  <c r="Q9"/>
  <c r="R9"/>
  <c r="S9"/>
  <c r="A9"/>
  <c r="P11"/>
  <c r="Q10"/>
  <c r="R10"/>
  <c r="S10"/>
  <c r="A10"/>
  <c r="P12"/>
  <c r="Q11"/>
  <c r="R11"/>
  <c r="S11"/>
  <c r="A11"/>
  <c r="P13"/>
  <c r="Q12"/>
  <c r="R12"/>
  <c r="S12"/>
  <c r="A12"/>
  <c r="Q13"/>
  <c r="R13"/>
  <c r="S13"/>
  <c r="P7" i="2"/>
  <c r="P8"/>
  <c r="Q7"/>
  <c r="P9"/>
  <c r="R7"/>
  <c r="S7"/>
  <c r="A7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7" i="1"/>
  <c r="Q7"/>
  <c r="R7"/>
  <c r="S7"/>
  <c r="A7"/>
  <c r="A13" i="5"/>
</calcChain>
</file>

<file path=xl/sharedStrings.xml><?xml version="1.0" encoding="utf-8"?>
<sst xmlns="http://schemas.openxmlformats.org/spreadsheetml/2006/main" count="520" uniqueCount="149">
  <si>
    <t>Муниципальное образование</t>
  </si>
  <si>
    <t>Фамилия</t>
  </si>
  <si>
    <t>Имя</t>
  </si>
  <si>
    <t>Класс обу-чения</t>
  </si>
  <si>
    <t>Роман</t>
  </si>
  <si>
    <t>Алексей</t>
  </si>
  <si>
    <t>Александр</t>
  </si>
  <si>
    <t>Кирилл</t>
  </si>
  <si>
    <t>Сергей</t>
  </si>
  <si>
    <t>Никита</t>
  </si>
  <si>
    <t>Андрей</t>
  </si>
  <si>
    <t>Михаил</t>
  </si>
  <si>
    <t>Егор</t>
  </si>
  <si>
    <t>задача 1</t>
  </si>
  <si>
    <t>задача 2</t>
  </si>
  <si>
    <t>задача 3</t>
  </si>
  <si>
    <t>задача 4</t>
  </si>
  <si>
    <t>задача 5</t>
  </si>
  <si>
    <t>задача 6</t>
  </si>
  <si>
    <t>статус</t>
  </si>
  <si>
    <t>место</t>
  </si>
  <si>
    <t>Место</t>
  </si>
  <si>
    <t>Отчество</t>
  </si>
  <si>
    <t>Александрович</t>
  </si>
  <si>
    <t>Алексеевич</t>
  </si>
  <si>
    <t>Андреевич</t>
  </si>
  <si>
    <t>Владимирович</t>
  </si>
  <si>
    <t>Дмитриевич</t>
  </si>
  <si>
    <t>Сокращенное название ОУ</t>
  </si>
  <si>
    <t>Артемович</t>
  </si>
  <si>
    <t>Сергеевич</t>
  </si>
  <si>
    <t>Викторович</t>
  </si>
  <si>
    <t>Павел</t>
  </si>
  <si>
    <t>Арсений</t>
  </si>
  <si>
    <t>Макаренко</t>
  </si>
  <si>
    <t>Константин</t>
  </si>
  <si>
    <t>Эхирит-Булагатский район</t>
  </si>
  <si>
    <t>Победитель</t>
  </si>
  <si>
    <t>Лаврентий</t>
  </si>
  <si>
    <t>Золотарев</t>
  </si>
  <si>
    <t>Вадим</t>
  </si>
  <si>
    <t>МБОУ "СОШ № 10"</t>
  </si>
  <si>
    <t>Тимофей</t>
  </si>
  <si>
    <t>Александровна</t>
  </si>
  <si>
    <t>Евгений</t>
  </si>
  <si>
    <t>Карманов</t>
  </si>
  <si>
    <t>Иванов</t>
  </si>
  <si>
    <t>МОУ Усть-Ордынская СОШ №2</t>
  </si>
  <si>
    <t>МБОУ "Лицей № 2"</t>
  </si>
  <si>
    <t>Игоревич</t>
  </si>
  <si>
    <t>Малков</t>
  </si>
  <si>
    <t>Баенхаев</t>
  </si>
  <si>
    <t>Борисович</t>
  </si>
  <si>
    <t>Дикальчук</t>
  </si>
  <si>
    <t>Степан</t>
  </si>
  <si>
    <t>Ребзон</t>
  </si>
  <si>
    <t>МБОУ "Каменская СОШ"</t>
  </si>
  <si>
    <t>Боханский район</t>
  </si>
  <si>
    <t>Зверев</t>
  </si>
  <si>
    <t>Максим</t>
  </si>
  <si>
    <t>Хоменко</t>
  </si>
  <si>
    <t>Вячеславович</t>
  </si>
  <si>
    <t>МАОУ "Экспериментальный лицей "Научно-образовательный комплекс"</t>
  </si>
  <si>
    <t>итог</t>
  </si>
  <si>
    <t>МБОУ г. Иркутска гимназия № 1</t>
  </si>
  <si>
    <t>Лицей № 36 ОАО "РЖД"</t>
  </si>
  <si>
    <t>МБОУ Гимназия № 44 г. Иркутска</t>
  </si>
  <si>
    <t>Призер</t>
  </si>
  <si>
    <t>Рудых</t>
  </si>
  <si>
    <t>Алиса</t>
  </si>
  <si>
    <t>Иркутск</t>
  </si>
  <si>
    <t>МАОУ Лицей ИГУ города Иркутска</t>
  </si>
  <si>
    <t>Федчин</t>
  </si>
  <si>
    <t>Евгеньевич</t>
  </si>
  <si>
    <t>Бакулин</t>
  </si>
  <si>
    <t>Иван</t>
  </si>
  <si>
    <t>МБОУ г. Иркутска СОШ № 9</t>
  </si>
  <si>
    <t>Бичигов</t>
  </si>
  <si>
    <t>Васильевич</t>
  </si>
  <si>
    <t>Попов</t>
  </si>
  <si>
    <t>Эдуардович</t>
  </si>
  <si>
    <t>МБОУ г. Иркутска СОШ №19</t>
  </si>
  <si>
    <t>Степанов</t>
  </si>
  <si>
    <t>Илья</t>
  </si>
  <si>
    <t>МБОУ "СОШ № 18"</t>
  </si>
  <si>
    <t>Братск</t>
  </si>
  <si>
    <t>Тебякин</t>
  </si>
  <si>
    <t>МБОУ "СОШ №16"</t>
  </si>
  <si>
    <t>Усолье-Сибирское</t>
  </si>
  <si>
    <t>Плеханова</t>
  </si>
  <si>
    <t>Мария</t>
  </si>
  <si>
    <t>Степановна</t>
  </si>
  <si>
    <t>МБОУ "Лицей № 1"</t>
  </si>
  <si>
    <t>Воробьев</t>
  </si>
  <si>
    <t>Олегович</t>
  </si>
  <si>
    <t>МБОУ "СОШ № 13"</t>
  </si>
  <si>
    <t>Николаев</t>
  </si>
  <si>
    <t>Олег</t>
  </si>
  <si>
    <t>Анатольевич</t>
  </si>
  <si>
    <t>МОУ "Железногорская СОШ № 3"</t>
  </si>
  <si>
    <t>Нижнеилимский район</t>
  </si>
  <si>
    <t>Ткачева</t>
  </si>
  <si>
    <t>Валерия</t>
  </si>
  <si>
    <t>Ивановна</t>
  </si>
  <si>
    <t>Антон</t>
  </si>
  <si>
    <t>Микрюков</t>
  </si>
  <si>
    <t>Ярославович</t>
  </si>
  <si>
    <t>Юрьев</t>
  </si>
  <si>
    <t>Вадимович</t>
  </si>
  <si>
    <t>Васильев</t>
  </si>
  <si>
    <t>Валерий</t>
  </si>
  <si>
    <t>МОУ Усть-Ордынская СОШ</t>
  </si>
  <si>
    <t>Син</t>
  </si>
  <si>
    <t>Ласу</t>
  </si>
  <si>
    <t>-</t>
  </si>
  <si>
    <t>ЧОУ "Точка будущего"</t>
  </si>
  <si>
    <t>Димов</t>
  </si>
  <si>
    <t>Усть-Илимск</t>
  </si>
  <si>
    <t>Ангарск</t>
  </si>
  <si>
    <t>Верхозин</t>
  </si>
  <si>
    <t>Ян</t>
  </si>
  <si>
    <t>Павлович</t>
  </si>
  <si>
    <t>Полянский</t>
  </si>
  <si>
    <t>Заворотний</t>
  </si>
  <si>
    <t>Ушаков</t>
  </si>
  <si>
    <t>Данил</t>
  </si>
  <si>
    <t>Никитич</t>
  </si>
  <si>
    <t>МАОУ "СОШ с углубленным изучением английского языка № 27"</t>
  </si>
  <si>
    <t>Венецкий</t>
  </si>
  <si>
    <t>МБОУ Гимназия № 25 г. Иркутска</t>
  </si>
  <si>
    <t>Карелин</t>
  </si>
  <si>
    <t>Мороз</t>
  </si>
  <si>
    <t>МБОУ г. Иркутска СОШ № 64</t>
  </si>
  <si>
    <t>Алексеев</t>
  </si>
  <si>
    <t>Ларьков</t>
  </si>
  <si>
    <t>Золотовский</t>
  </si>
  <si>
    <t>Владимир</t>
  </si>
  <si>
    <t>Суханов</t>
  </si>
  <si>
    <t>МБОУ "Гимназия №9"</t>
  </si>
  <si>
    <t>Балтухаев</t>
  </si>
  <si>
    <t>Фомин</t>
  </si>
  <si>
    <t>Юркшус</t>
  </si>
  <si>
    <t>МБОУ г. Иркутска Лицей № 3</t>
  </si>
  <si>
    <t>Моргунов</t>
  </si>
  <si>
    <t>Георгиевич</t>
  </si>
  <si>
    <t xml:space="preserve">Фролов </t>
  </si>
  <si>
    <t xml:space="preserve">Юрий </t>
  </si>
  <si>
    <t>МБОУ города Иркутска гимназия №1</t>
  </si>
  <si>
    <t>Региональная олимпиада для 7-8 классов 2022г.</t>
  </si>
</sst>
</file>

<file path=xl/styles.xml><?xml version="1.0" encoding="utf-8"?>
<styleSheet xmlns="http://schemas.openxmlformats.org/spreadsheetml/2006/main">
  <fonts count="9">
    <font>
      <sz val="10"/>
      <color theme="1"/>
      <name val="Arial Narrow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Narrow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3" borderId="0" xfId="0" applyFill="1"/>
    <xf numFmtId="2" fontId="4" fillId="2" borderId="2" xfId="0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 wrapText="1"/>
    </xf>
    <xf numFmtId="0" fontId="8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/>
    <xf numFmtId="0" fontId="3" fillId="2" borderId="6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eg1/&#1054;&#1083;&#1080;&#1084;&#1087;&#1080;&#1072;&#1076;&#1099;%20&#1087;&#1086;%20&#1087;&#1088;&#1086;&#1075;&#1088;&#1072;&#1084;&#1084;&#1080;&#1088;&#1086;&#1074;&#1072;&#1085;&#1080;&#1102;/__&#1089;&#1077;&#1079;&#1086;&#1085;%202020-2021/&#1056;&#1054;%207-8/&#1056;&#1054;78_2021_&#1083;&#1086;&#1075;&#1080;&#1085;&#1099;-&#1087;&#1072;&#1088;&#1086;&#1083;&#1080;%20&#1076;&#1083;&#1103;%20&#1088;&#1072;&#1089;&#1089;&#1099;&#1083;&#1082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Проверки"/>
      <sheetName val="Для регистрации"/>
    </sheetNames>
    <sheetDataSet>
      <sheetData sheetId="0" refreshError="1"/>
      <sheetData sheetId="1">
        <row r="1">
          <cell r="K1">
            <v>7</v>
          </cell>
        </row>
        <row r="2">
          <cell r="K2">
            <v>8</v>
          </cell>
        </row>
        <row r="3">
          <cell r="K3">
            <v>9</v>
          </cell>
        </row>
        <row r="4">
          <cell r="K4">
            <v>10</v>
          </cell>
        </row>
        <row r="5">
          <cell r="K5">
            <v>11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S68"/>
  <sheetViews>
    <sheetView tabSelected="1" zoomScale="85" zoomScaleNormal="85" workbookViewId="0">
      <selection activeCell="C7" sqref="C7"/>
    </sheetView>
  </sheetViews>
  <sheetFormatPr defaultRowHeight="12.75"/>
  <cols>
    <col min="2" max="2" width="19" customWidth="1"/>
    <col min="3" max="3" width="17.83203125" customWidth="1"/>
    <col min="4" max="4" width="14.83203125" customWidth="1"/>
    <col min="5" max="5" width="18.83203125" customWidth="1"/>
    <col min="6" max="6" width="24.5" customWidth="1"/>
    <col min="7" max="7" width="8.1640625" customWidth="1"/>
    <col min="14" max="14" width="11.33203125" customWidth="1"/>
    <col min="15" max="15" width="20.6640625" customWidth="1"/>
    <col min="16" max="19" width="9.33203125" customWidth="1"/>
  </cols>
  <sheetData>
    <row r="2" spans="1:19" ht="15.75">
      <c r="C2" s="1"/>
      <c r="D2" s="1"/>
      <c r="E2" s="1"/>
      <c r="F2" s="1"/>
    </row>
    <row r="3" spans="1:19" ht="15.75">
      <c r="C3" s="1"/>
      <c r="D3" s="1"/>
      <c r="E3" s="1" t="s">
        <v>148</v>
      </c>
      <c r="F3" s="1"/>
    </row>
    <row r="4" spans="1:19">
      <c r="C4" s="2"/>
      <c r="D4" s="2"/>
      <c r="E4" s="2"/>
      <c r="F4" s="2"/>
    </row>
    <row r="5" spans="1:19" ht="13.5" thickBot="1">
      <c r="C5" s="2"/>
      <c r="D5" s="2"/>
      <c r="E5" s="2"/>
      <c r="F5" s="2"/>
    </row>
    <row r="6" spans="1:19" ht="38.25">
      <c r="A6" s="3" t="s">
        <v>20</v>
      </c>
      <c r="B6" s="3" t="s">
        <v>0</v>
      </c>
      <c r="C6" s="4" t="s">
        <v>1</v>
      </c>
      <c r="D6" s="4" t="s">
        <v>2</v>
      </c>
      <c r="E6" s="15" t="s">
        <v>22</v>
      </c>
      <c r="F6" s="16" t="s">
        <v>28</v>
      </c>
      <c r="G6" s="7" t="s">
        <v>3</v>
      </c>
      <c r="H6" s="17" t="s">
        <v>13</v>
      </c>
      <c r="I6" s="18" t="s">
        <v>14</v>
      </c>
      <c r="J6" s="18" t="s">
        <v>15</v>
      </c>
      <c r="K6" s="18" t="s">
        <v>16</v>
      </c>
      <c r="L6" s="18" t="s">
        <v>17</v>
      </c>
      <c r="M6" s="19" t="s">
        <v>18</v>
      </c>
      <c r="N6" s="8" t="s">
        <v>63</v>
      </c>
      <c r="O6" s="4" t="s">
        <v>19</v>
      </c>
    </row>
    <row r="7" spans="1:19" ht="30" customHeight="1">
      <c r="A7" s="20" t="str">
        <f t="shared" ref="A7:A26" si="0">P7&amp;S7</f>
        <v>1</v>
      </c>
      <c r="B7" s="21" t="s">
        <v>70</v>
      </c>
      <c r="C7" s="21" t="s">
        <v>141</v>
      </c>
      <c r="D7" s="21" t="s">
        <v>12</v>
      </c>
      <c r="E7" s="21" t="s">
        <v>27</v>
      </c>
      <c r="F7" s="21" t="s">
        <v>142</v>
      </c>
      <c r="G7" s="41">
        <v>6</v>
      </c>
      <c r="H7" s="42">
        <v>100</v>
      </c>
      <c r="I7" s="21">
        <v>100</v>
      </c>
      <c r="J7" s="21">
        <v>100</v>
      </c>
      <c r="K7" s="21">
        <v>100</v>
      </c>
      <c r="L7" s="21">
        <v>100</v>
      </c>
      <c r="M7" s="43">
        <v>100</v>
      </c>
      <c r="N7" s="44">
        <v>600</v>
      </c>
      <c r="O7" s="21" t="s">
        <v>37</v>
      </c>
      <c r="P7" s="9">
        <f t="shared" ref="P7:P26" si="1">RANK(N7,$N$7:$N$68,0)</f>
        <v>1</v>
      </c>
      <c r="Q7" s="10">
        <f t="shared" ref="Q7:Q26" si="2">IF(P7=P8,0,P8-1)</f>
        <v>1</v>
      </c>
      <c r="R7" s="10">
        <f t="shared" ref="R7:R26" si="3">IF(Q7=0,R8,Q7)</f>
        <v>1</v>
      </c>
      <c r="S7" s="10" t="str">
        <f t="shared" ref="S7:S26" si="4">IF(P7=R7,""," - "&amp;R7)</f>
        <v/>
      </c>
    </row>
    <row r="8" spans="1:19" ht="30" customHeight="1">
      <c r="A8" s="11" t="str">
        <f t="shared" si="0"/>
        <v>2</v>
      </c>
      <c r="B8" s="22" t="s">
        <v>70</v>
      </c>
      <c r="C8" s="22" t="s">
        <v>143</v>
      </c>
      <c r="D8" s="22" t="s">
        <v>44</v>
      </c>
      <c r="E8" s="22" t="s">
        <v>144</v>
      </c>
      <c r="F8" s="22" t="s">
        <v>142</v>
      </c>
      <c r="G8" s="37">
        <v>6</v>
      </c>
      <c r="H8" s="38">
        <v>100</v>
      </c>
      <c r="I8" s="22">
        <v>100</v>
      </c>
      <c r="J8" s="22">
        <v>100</v>
      </c>
      <c r="K8" s="22">
        <v>30</v>
      </c>
      <c r="L8" s="22">
        <v>100</v>
      </c>
      <c r="M8" s="39">
        <v>100</v>
      </c>
      <c r="N8" s="40">
        <v>530</v>
      </c>
      <c r="O8" s="22" t="s">
        <v>67</v>
      </c>
      <c r="P8" s="9">
        <f t="shared" si="1"/>
        <v>2</v>
      </c>
      <c r="Q8" s="10">
        <f t="shared" si="2"/>
        <v>2</v>
      </c>
      <c r="R8" s="10">
        <f t="shared" si="3"/>
        <v>2</v>
      </c>
      <c r="S8" s="10" t="str">
        <f t="shared" si="4"/>
        <v/>
      </c>
    </row>
    <row r="9" spans="1:19" s="6" customFormat="1" ht="30" customHeight="1">
      <c r="A9" s="11" t="str">
        <f t="shared" si="0"/>
        <v>3</v>
      </c>
      <c r="B9" s="22" t="s">
        <v>70</v>
      </c>
      <c r="C9" s="22" t="s">
        <v>72</v>
      </c>
      <c r="D9" s="22" t="s">
        <v>38</v>
      </c>
      <c r="E9" s="22" t="s">
        <v>73</v>
      </c>
      <c r="F9" s="22" t="s">
        <v>71</v>
      </c>
      <c r="G9" s="37">
        <v>7</v>
      </c>
      <c r="H9" s="38">
        <v>0</v>
      </c>
      <c r="I9" s="22">
        <v>96</v>
      </c>
      <c r="J9" s="22">
        <v>100</v>
      </c>
      <c r="K9" s="22"/>
      <c r="L9" s="22">
        <v>40</v>
      </c>
      <c r="M9" s="39">
        <v>30</v>
      </c>
      <c r="N9" s="40">
        <v>266</v>
      </c>
      <c r="O9" s="22" t="s">
        <v>67</v>
      </c>
      <c r="P9" s="9">
        <f t="shared" si="1"/>
        <v>3</v>
      </c>
      <c r="Q9" s="10">
        <f t="shared" si="2"/>
        <v>3</v>
      </c>
      <c r="R9" s="10">
        <f t="shared" si="3"/>
        <v>3</v>
      </c>
      <c r="S9" s="10" t="str">
        <f t="shared" si="4"/>
        <v/>
      </c>
    </row>
    <row r="10" spans="1:19" ht="30" customHeight="1">
      <c r="A10" s="11" t="str">
        <f t="shared" si="0"/>
        <v>4</v>
      </c>
      <c r="B10" s="22" t="s">
        <v>70</v>
      </c>
      <c r="C10" s="22" t="s">
        <v>77</v>
      </c>
      <c r="D10" s="22" t="s">
        <v>11</v>
      </c>
      <c r="E10" s="22" t="s">
        <v>78</v>
      </c>
      <c r="F10" s="22" t="s">
        <v>66</v>
      </c>
      <c r="G10" s="37">
        <v>7</v>
      </c>
      <c r="H10" s="38"/>
      <c r="I10" s="22">
        <v>96</v>
      </c>
      <c r="J10" s="22">
        <v>100</v>
      </c>
      <c r="K10" s="22"/>
      <c r="L10" s="22">
        <v>40</v>
      </c>
      <c r="M10" s="39"/>
      <c r="N10" s="40">
        <v>236</v>
      </c>
      <c r="O10" s="22" t="s">
        <v>67</v>
      </c>
      <c r="P10" s="9">
        <f t="shared" si="1"/>
        <v>4</v>
      </c>
      <c r="Q10" s="10">
        <f t="shared" si="2"/>
        <v>4</v>
      </c>
      <c r="R10" s="10">
        <f t="shared" si="3"/>
        <v>4</v>
      </c>
      <c r="S10" s="10" t="str">
        <f t="shared" si="4"/>
        <v/>
      </c>
    </row>
    <row r="11" spans="1:19" ht="30" customHeight="1">
      <c r="A11" s="11" t="str">
        <f t="shared" si="0"/>
        <v>5</v>
      </c>
      <c r="B11" s="22" t="s">
        <v>70</v>
      </c>
      <c r="C11" s="22" t="s">
        <v>45</v>
      </c>
      <c r="D11" s="22" t="s">
        <v>35</v>
      </c>
      <c r="E11" s="22" t="s">
        <v>25</v>
      </c>
      <c r="F11" s="22" t="s">
        <v>71</v>
      </c>
      <c r="G11" s="37">
        <v>7</v>
      </c>
      <c r="H11" s="38"/>
      <c r="I11" s="22">
        <v>56</v>
      </c>
      <c r="J11" s="22">
        <v>100</v>
      </c>
      <c r="K11" s="22"/>
      <c r="L11" s="22">
        <v>20</v>
      </c>
      <c r="M11" s="39">
        <v>0</v>
      </c>
      <c r="N11" s="40">
        <v>176</v>
      </c>
      <c r="O11" s="22" t="s">
        <v>67</v>
      </c>
      <c r="P11" s="9">
        <f t="shared" si="1"/>
        <v>5</v>
      </c>
      <c r="Q11" s="10">
        <f t="shared" si="2"/>
        <v>5</v>
      </c>
      <c r="R11" s="10">
        <f t="shared" si="3"/>
        <v>5</v>
      </c>
      <c r="S11" s="10" t="str">
        <f t="shared" si="4"/>
        <v/>
      </c>
    </row>
    <row r="12" spans="1:19" ht="30" customHeight="1">
      <c r="A12" s="5" t="str">
        <f t="shared" si="0"/>
        <v>6 - 7</v>
      </c>
      <c r="B12" s="23" t="s">
        <v>70</v>
      </c>
      <c r="C12" s="23" t="s">
        <v>74</v>
      </c>
      <c r="D12" s="23" t="s">
        <v>75</v>
      </c>
      <c r="E12" s="23" t="s">
        <v>27</v>
      </c>
      <c r="F12" s="23" t="s">
        <v>76</v>
      </c>
      <c r="G12" s="26">
        <v>7</v>
      </c>
      <c r="H12" s="28"/>
      <c r="I12" s="23">
        <v>16</v>
      </c>
      <c r="J12" s="23">
        <v>100</v>
      </c>
      <c r="K12" s="23"/>
      <c r="L12" s="23"/>
      <c r="M12" s="29"/>
      <c r="N12" s="27">
        <v>116</v>
      </c>
      <c r="O12" s="23"/>
      <c r="P12" s="9">
        <f t="shared" si="1"/>
        <v>6</v>
      </c>
      <c r="Q12" s="10">
        <f t="shared" si="2"/>
        <v>0</v>
      </c>
      <c r="R12" s="10">
        <f t="shared" si="3"/>
        <v>7</v>
      </c>
      <c r="S12" s="10" t="str">
        <f t="shared" si="4"/>
        <v xml:space="preserve"> - 7</v>
      </c>
    </row>
    <row r="13" spans="1:19" ht="30" customHeight="1">
      <c r="A13" s="5" t="str">
        <f t="shared" si="0"/>
        <v>6 - 7</v>
      </c>
      <c r="B13" s="23" t="s">
        <v>85</v>
      </c>
      <c r="C13" s="23" t="s">
        <v>82</v>
      </c>
      <c r="D13" s="23" t="s">
        <v>83</v>
      </c>
      <c r="E13" s="23" t="s">
        <v>26</v>
      </c>
      <c r="F13" s="23" t="s">
        <v>84</v>
      </c>
      <c r="G13" s="26">
        <v>7</v>
      </c>
      <c r="H13" s="28"/>
      <c r="I13" s="23">
        <v>16</v>
      </c>
      <c r="J13" s="23">
        <v>100</v>
      </c>
      <c r="K13" s="23"/>
      <c r="L13" s="23"/>
      <c r="M13" s="29"/>
      <c r="N13" s="27">
        <v>116</v>
      </c>
      <c r="O13" s="23"/>
      <c r="P13" s="9">
        <f t="shared" si="1"/>
        <v>6</v>
      </c>
      <c r="Q13" s="10">
        <f t="shared" si="2"/>
        <v>7</v>
      </c>
      <c r="R13" s="10">
        <f t="shared" si="3"/>
        <v>7</v>
      </c>
      <c r="S13" s="10" t="str">
        <f t="shared" si="4"/>
        <v xml:space="preserve"> - 7</v>
      </c>
    </row>
    <row r="14" spans="1:19" ht="30" customHeight="1">
      <c r="A14" s="5" t="str">
        <f t="shared" si="0"/>
        <v>8</v>
      </c>
      <c r="B14" s="23" t="s">
        <v>70</v>
      </c>
      <c r="C14" s="23" t="s">
        <v>68</v>
      </c>
      <c r="D14" s="23" t="s">
        <v>69</v>
      </c>
      <c r="E14" s="23" t="s">
        <v>43</v>
      </c>
      <c r="F14" s="23" t="s">
        <v>65</v>
      </c>
      <c r="G14" s="26">
        <v>7</v>
      </c>
      <c r="H14" s="28">
        <v>0</v>
      </c>
      <c r="I14" s="23">
        <v>4</v>
      </c>
      <c r="J14" s="23">
        <v>100</v>
      </c>
      <c r="K14" s="23"/>
      <c r="L14" s="23"/>
      <c r="M14" s="29"/>
      <c r="N14" s="27">
        <v>104</v>
      </c>
      <c r="O14" s="23"/>
      <c r="P14" s="9">
        <f t="shared" si="1"/>
        <v>8</v>
      </c>
      <c r="Q14" s="10">
        <f t="shared" si="2"/>
        <v>8</v>
      </c>
      <c r="R14" s="10">
        <f t="shared" si="3"/>
        <v>8</v>
      </c>
      <c r="S14" s="10" t="str">
        <f t="shared" si="4"/>
        <v/>
      </c>
    </row>
    <row r="15" spans="1:19" ht="30" customHeight="1">
      <c r="A15" s="5" t="str">
        <f t="shared" si="0"/>
        <v>9 - 14</v>
      </c>
      <c r="B15" s="23" t="s">
        <v>57</v>
      </c>
      <c r="C15" s="23" t="s">
        <v>55</v>
      </c>
      <c r="D15" s="23" t="s">
        <v>7</v>
      </c>
      <c r="E15" s="23" t="s">
        <v>30</v>
      </c>
      <c r="F15" s="23" t="s">
        <v>56</v>
      </c>
      <c r="G15" s="26">
        <v>7</v>
      </c>
      <c r="H15" s="28">
        <v>0</v>
      </c>
      <c r="I15" s="23"/>
      <c r="J15" s="23">
        <v>100</v>
      </c>
      <c r="K15" s="23">
        <v>0</v>
      </c>
      <c r="L15" s="23"/>
      <c r="M15" s="29"/>
      <c r="N15" s="27">
        <v>100</v>
      </c>
      <c r="O15" s="23"/>
      <c r="P15" s="9">
        <f t="shared" si="1"/>
        <v>9</v>
      </c>
      <c r="Q15" s="10">
        <f t="shared" si="2"/>
        <v>0</v>
      </c>
      <c r="R15" s="10">
        <f t="shared" si="3"/>
        <v>14</v>
      </c>
      <c r="S15" s="10" t="str">
        <f t="shared" si="4"/>
        <v xml:space="preserve"> - 14</v>
      </c>
    </row>
    <row r="16" spans="1:19" ht="30" customHeight="1">
      <c r="A16" s="5" t="str">
        <f t="shared" si="0"/>
        <v>9 - 14</v>
      </c>
      <c r="B16" s="23" t="s">
        <v>70</v>
      </c>
      <c r="C16" s="23" t="s">
        <v>89</v>
      </c>
      <c r="D16" s="23" t="s">
        <v>90</v>
      </c>
      <c r="E16" s="23" t="s">
        <v>91</v>
      </c>
      <c r="F16" s="23" t="s">
        <v>64</v>
      </c>
      <c r="G16" s="26">
        <v>7</v>
      </c>
      <c r="H16" s="28">
        <v>100</v>
      </c>
      <c r="I16" s="23"/>
      <c r="J16" s="23">
        <v>0</v>
      </c>
      <c r="K16" s="23"/>
      <c r="L16" s="23"/>
      <c r="M16" s="29"/>
      <c r="N16" s="27">
        <v>100</v>
      </c>
      <c r="O16" s="23"/>
      <c r="P16" s="9">
        <f t="shared" si="1"/>
        <v>9</v>
      </c>
      <c r="Q16" s="10">
        <f t="shared" si="2"/>
        <v>0</v>
      </c>
      <c r="R16" s="10">
        <f t="shared" si="3"/>
        <v>14</v>
      </c>
      <c r="S16" s="10" t="str">
        <f t="shared" si="4"/>
        <v xml:space="preserve"> - 14</v>
      </c>
    </row>
    <row r="17" spans="1:19" ht="30" customHeight="1">
      <c r="A17" s="5" t="str">
        <f t="shared" si="0"/>
        <v>9 - 14</v>
      </c>
      <c r="B17" s="23" t="s">
        <v>100</v>
      </c>
      <c r="C17" s="23" t="s">
        <v>46</v>
      </c>
      <c r="D17" s="23" t="s">
        <v>97</v>
      </c>
      <c r="E17" s="23" t="s">
        <v>98</v>
      </c>
      <c r="F17" s="23" t="s">
        <v>99</v>
      </c>
      <c r="G17" s="26">
        <v>7</v>
      </c>
      <c r="H17" s="28">
        <v>100</v>
      </c>
      <c r="I17" s="23"/>
      <c r="J17" s="23"/>
      <c r="K17" s="23"/>
      <c r="L17" s="23"/>
      <c r="M17" s="29"/>
      <c r="N17" s="27">
        <v>100</v>
      </c>
      <c r="O17" s="23"/>
      <c r="P17" s="9">
        <f t="shared" si="1"/>
        <v>9</v>
      </c>
      <c r="Q17" s="10">
        <f t="shared" si="2"/>
        <v>0</v>
      </c>
      <c r="R17" s="10">
        <f t="shared" si="3"/>
        <v>14</v>
      </c>
      <c r="S17" s="10" t="str">
        <f t="shared" si="4"/>
        <v xml:space="preserve"> - 14</v>
      </c>
    </row>
    <row r="18" spans="1:19" ht="30" customHeight="1">
      <c r="A18" s="5" t="str">
        <f t="shared" si="0"/>
        <v>9 - 14</v>
      </c>
      <c r="B18" s="23" t="s">
        <v>100</v>
      </c>
      <c r="C18" s="23" t="s">
        <v>101</v>
      </c>
      <c r="D18" s="23" t="s">
        <v>102</v>
      </c>
      <c r="E18" s="23" t="s">
        <v>103</v>
      </c>
      <c r="F18" s="23" t="s">
        <v>99</v>
      </c>
      <c r="G18" s="26">
        <v>7</v>
      </c>
      <c r="H18" s="28">
        <v>100</v>
      </c>
      <c r="I18" s="23"/>
      <c r="J18" s="23"/>
      <c r="K18" s="23"/>
      <c r="L18" s="23"/>
      <c r="M18" s="29"/>
      <c r="N18" s="27">
        <v>100</v>
      </c>
      <c r="O18" s="23"/>
      <c r="P18" s="9">
        <f t="shared" si="1"/>
        <v>9</v>
      </c>
      <c r="Q18" s="10">
        <f t="shared" si="2"/>
        <v>0</v>
      </c>
      <c r="R18" s="10">
        <f t="shared" si="3"/>
        <v>14</v>
      </c>
      <c r="S18" s="10" t="str">
        <f t="shared" si="4"/>
        <v xml:space="preserve"> - 14</v>
      </c>
    </row>
    <row r="19" spans="1:19" ht="30" customHeight="1">
      <c r="A19" s="5" t="str">
        <f t="shared" si="0"/>
        <v>9 - 14</v>
      </c>
      <c r="B19" s="23" t="s">
        <v>70</v>
      </c>
      <c r="C19" s="23" t="s">
        <v>105</v>
      </c>
      <c r="D19" s="23" t="s">
        <v>12</v>
      </c>
      <c r="E19" s="23" t="s">
        <v>106</v>
      </c>
      <c r="F19" s="23" t="s">
        <v>71</v>
      </c>
      <c r="G19" s="26">
        <v>7</v>
      </c>
      <c r="H19" s="28"/>
      <c r="I19" s="23"/>
      <c r="J19" s="23">
        <v>100</v>
      </c>
      <c r="K19" s="23"/>
      <c r="L19" s="23"/>
      <c r="M19" s="29"/>
      <c r="N19" s="27">
        <v>100</v>
      </c>
      <c r="O19" s="23"/>
      <c r="P19" s="9">
        <f t="shared" si="1"/>
        <v>9</v>
      </c>
      <c r="Q19" s="10">
        <f t="shared" si="2"/>
        <v>0</v>
      </c>
      <c r="R19" s="10">
        <f t="shared" si="3"/>
        <v>14</v>
      </c>
      <c r="S19" s="10" t="str">
        <f t="shared" si="4"/>
        <v xml:space="preserve"> - 14</v>
      </c>
    </row>
    <row r="20" spans="1:19" ht="45">
      <c r="A20" s="5" t="str">
        <f t="shared" si="0"/>
        <v>9 - 14</v>
      </c>
      <c r="B20" s="23" t="s">
        <v>70</v>
      </c>
      <c r="C20" s="23" t="s">
        <v>145</v>
      </c>
      <c r="D20" s="23" t="s">
        <v>146</v>
      </c>
      <c r="E20" s="23" t="s">
        <v>73</v>
      </c>
      <c r="F20" s="23" t="s">
        <v>147</v>
      </c>
      <c r="G20" s="26">
        <v>5</v>
      </c>
      <c r="H20" s="28">
        <v>100</v>
      </c>
      <c r="I20" s="23"/>
      <c r="J20" s="23"/>
      <c r="K20" s="23"/>
      <c r="L20" s="23"/>
      <c r="M20" s="29"/>
      <c r="N20" s="27">
        <v>100</v>
      </c>
      <c r="O20" s="23"/>
      <c r="P20" s="9">
        <f t="shared" si="1"/>
        <v>9</v>
      </c>
      <c r="Q20" s="10">
        <f t="shared" si="2"/>
        <v>14</v>
      </c>
      <c r="R20" s="10">
        <f t="shared" si="3"/>
        <v>14</v>
      </c>
      <c r="S20" s="10" t="str">
        <f t="shared" si="4"/>
        <v xml:space="preserve"> - 14</v>
      </c>
    </row>
    <row r="21" spans="1:19" ht="30">
      <c r="A21" s="5" t="str">
        <f t="shared" si="0"/>
        <v>15</v>
      </c>
      <c r="B21" s="23" t="s">
        <v>88</v>
      </c>
      <c r="C21" s="23" t="s">
        <v>86</v>
      </c>
      <c r="D21" s="23" t="s">
        <v>32</v>
      </c>
      <c r="E21" s="23" t="s">
        <v>30</v>
      </c>
      <c r="F21" s="23" t="s">
        <v>87</v>
      </c>
      <c r="G21" s="26">
        <v>7</v>
      </c>
      <c r="H21" s="28">
        <v>0</v>
      </c>
      <c r="I21" s="23"/>
      <c r="J21" s="23">
        <v>60</v>
      </c>
      <c r="K21" s="23">
        <v>0</v>
      </c>
      <c r="L21" s="23">
        <v>0</v>
      </c>
      <c r="M21" s="29">
        <v>30</v>
      </c>
      <c r="N21" s="27">
        <v>90</v>
      </c>
      <c r="O21" s="23"/>
      <c r="P21" s="9">
        <f t="shared" si="1"/>
        <v>15</v>
      </c>
      <c r="Q21" s="10">
        <f t="shared" si="2"/>
        <v>15</v>
      </c>
      <c r="R21" s="10">
        <f t="shared" si="3"/>
        <v>15</v>
      </c>
      <c r="S21" s="10" t="str">
        <f t="shared" si="4"/>
        <v/>
      </c>
    </row>
    <row r="22" spans="1:19" ht="15">
      <c r="A22" s="5" t="str">
        <f t="shared" si="0"/>
        <v>16</v>
      </c>
      <c r="B22" s="23" t="s">
        <v>85</v>
      </c>
      <c r="C22" s="23" t="s">
        <v>93</v>
      </c>
      <c r="D22" s="23" t="s">
        <v>75</v>
      </c>
      <c r="E22" s="23" t="s">
        <v>94</v>
      </c>
      <c r="F22" s="23" t="s">
        <v>95</v>
      </c>
      <c r="G22" s="26">
        <v>7</v>
      </c>
      <c r="H22" s="28">
        <v>0</v>
      </c>
      <c r="I22" s="23">
        <v>16</v>
      </c>
      <c r="J22" s="23">
        <v>20</v>
      </c>
      <c r="K22" s="23"/>
      <c r="L22" s="23"/>
      <c r="M22" s="29"/>
      <c r="N22" s="27">
        <v>36</v>
      </c>
      <c r="O22" s="23"/>
      <c r="P22" s="9">
        <f t="shared" si="1"/>
        <v>16</v>
      </c>
      <c r="Q22" s="10">
        <f t="shared" si="2"/>
        <v>16</v>
      </c>
      <c r="R22" s="10">
        <f t="shared" si="3"/>
        <v>16</v>
      </c>
      <c r="S22" s="10" t="str">
        <f t="shared" si="4"/>
        <v/>
      </c>
    </row>
    <row r="23" spans="1:19" ht="30">
      <c r="A23" s="5" t="str">
        <f t="shared" si="0"/>
        <v>17 - 20</v>
      </c>
      <c r="B23" s="23" t="s">
        <v>70</v>
      </c>
      <c r="C23" s="23" t="s">
        <v>79</v>
      </c>
      <c r="D23" s="23" t="s">
        <v>59</v>
      </c>
      <c r="E23" s="23" t="s">
        <v>80</v>
      </c>
      <c r="F23" s="23" t="s">
        <v>81</v>
      </c>
      <c r="G23" s="26">
        <v>7</v>
      </c>
      <c r="H23" s="28">
        <v>0</v>
      </c>
      <c r="I23" s="23"/>
      <c r="J23" s="23"/>
      <c r="K23" s="23"/>
      <c r="L23" s="23"/>
      <c r="M23" s="29"/>
      <c r="N23" s="27">
        <v>0</v>
      </c>
      <c r="O23" s="23"/>
      <c r="P23" s="9">
        <f t="shared" si="1"/>
        <v>17</v>
      </c>
      <c r="Q23" s="10">
        <f t="shared" si="2"/>
        <v>0</v>
      </c>
      <c r="R23" s="10">
        <f t="shared" si="3"/>
        <v>20</v>
      </c>
      <c r="S23" s="10" t="str">
        <f t="shared" si="4"/>
        <v xml:space="preserve"> - 20</v>
      </c>
    </row>
    <row r="24" spans="1:19" ht="45">
      <c r="A24" s="5" t="str">
        <f t="shared" si="0"/>
        <v>17 - 20</v>
      </c>
      <c r="B24" s="23" t="s">
        <v>36</v>
      </c>
      <c r="C24" s="23" t="s">
        <v>96</v>
      </c>
      <c r="D24" s="23" t="s">
        <v>44</v>
      </c>
      <c r="E24" s="23" t="s">
        <v>52</v>
      </c>
      <c r="F24" s="23" t="s">
        <v>47</v>
      </c>
      <c r="G24" s="26">
        <v>7</v>
      </c>
      <c r="H24" s="28">
        <v>0</v>
      </c>
      <c r="I24" s="23"/>
      <c r="J24" s="23"/>
      <c r="K24" s="23"/>
      <c r="L24" s="23"/>
      <c r="M24" s="29"/>
      <c r="N24" s="27">
        <v>0</v>
      </c>
      <c r="O24" s="23"/>
      <c r="P24" s="9">
        <f t="shared" si="1"/>
        <v>17</v>
      </c>
      <c r="Q24" s="10">
        <f t="shared" si="2"/>
        <v>0</v>
      </c>
      <c r="R24" s="10">
        <f t="shared" si="3"/>
        <v>20</v>
      </c>
      <c r="S24" s="10" t="str">
        <f t="shared" si="4"/>
        <v xml:space="preserve"> - 20</v>
      </c>
    </row>
    <row r="25" spans="1:19" ht="30">
      <c r="A25" s="5" t="str">
        <f t="shared" si="0"/>
        <v>17 - 20</v>
      </c>
      <c r="B25" s="23" t="s">
        <v>70</v>
      </c>
      <c r="C25" s="23" t="s">
        <v>107</v>
      </c>
      <c r="D25" s="23" t="s">
        <v>9</v>
      </c>
      <c r="E25" s="23" t="s">
        <v>108</v>
      </c>
      <c r="F25" s="23" t="s">
        <v>71</v>
      </c>
      <c r="G25" s="26">
        <v>7</v>
      </c>
      <c r="H25" s="28">
        <v>0</v>
      </c>
      <c r="I25" s="23"/>
      <c r="J25" s="23"/>
      <c r="K25" s="23"/>
      <c r="L25" s="23"/>
      <c r="M25" s="29"/>
      <c r="N25" s="27">
        <v>0</v>
      </c>
      <c r="O25" s="23"/>
      <c r="P25" s="9">
        <f t="shared" si="1"/>
        <v>17</v>
      </c>
      <c r="Q25" s="10">
        <f t="shared" si="2"/>
        <v>0</v>
      </c>
      <c r="R25" s="10">
        <f t="shared" si="3"/>
        <v>20</v>
      </c>
      <c r="S25" s="10" t="str">
        <f t="shared" si="4"/>
        <v xml:space="preserve"> - 20</v>
      </c>
    </row>
    <row r="26" spans="1:19" ht="45.75" thickBot="1">
      <c r="A26" s="5" t="str">
        <f t="shared" si="0"/>
        <v>17 - 20</v>
      </c>
      <c r="B26" s="23" t="s">
        <v>36</v>
      </c>
      <c r="C26" s="23" t="s">
        <v>109</v>
      </c>
      <c r="D26" s="23" t="s">
        <v>110</v>
      </c>
      <c r="E26" s="23" t="s">
        <v>78</v>
      </c>
      <c r="F26" s="23" t="s">
        <v>111</v>
      </c>
      <c r="G26" s="26">
        <v>7</v>
      </c>
      <c r="H26" s="30">
        <v>0</v>
      </c>
      <c r="I26" s="31"/>
      <c r="J26" s="31"/>
      <c r="K26" s="31"/>
      <c r="L26" s="31"/>
      <c r="M26" s="32"/>
      <c r="N26" s="27">
        <v>0</v>
      </c>
      <c r="O26" s="23"/>
      <c r="P26" s="9">
        <f t="shared" si="1"/>
        <v>17</v>
      </c>
      <c r="Q26" s="10">
        <f t="shared" si="2"/>
        <v>20</v>
      </c>
      <c r="R26" s="10">
        <f t="shared" si="3"/>
        <v>20</v>
      </c>
      <c r="S26" s="10" t="str">
        <f t="shared" si="4"/>
        <v xml:space="preserve"> - 20</v>
      </c>
    </row>
    <row r="27" spans="1:19" ht="15">
      <c r="P27" s="12">
        <v>21</v>
      </c>
      <c r="Q27" s="13"/>
      <c r="R27" s="13"/>
      <c r="S27" s="13"/>
    </row>
    <row r="28" spans="1:19" ht="15">
      <c r="P28" s="12"/>
      <c r="Q28" s="13"/>
      <c r="R28" s="13"/>
      <c r="S28" s="13"/>
    </row>
    <row r="29" spans="1:19" ht="15">
      <c r="P29" s="12"/>
      <c r="Q29" s="13"/>
      <c r="R29" s="13"/>
      <c r="S29" s="13"/>
    </row>
    <row r="30" spans="1:19" ht="15">
      <c r="P30" s="12"/>
      <c r="Q30" s="13"/>
      <c r="R30" s="13"/>
      <c r="S30" s="13"/>
    </row>
    <row r="31" spans="1:19" ht="15">
      <c r="P31" s="12"/>
      <c r="Q31" s="13"/>
      <c r="R31" s="13"/>
      <c r="S31" s="13"/>
    </row>
    <row r="32" spans="1:19" ht="15">
      <c r="P32" s="12"/>
      <c r="Q32" s="13"/>
      <c r="R32" s="13"/>
      <c r="S32" s="13"/>
    </row>
    <row r="33" spans="16:19" ht="15">
      <c r="P33" s="12"/>
      <c r="Q33" s="13"/>
      <c r="R33" s="13"/>
      <c r="S33" s="13"/>
    </row>
    <row r="34" spans="16:19" ht="15">
      <c r="P34" s="12"/>
      <c r="Q34" s="13"/>
      <c r="R34" s="13"/>
      <c r="S34" s="13"/>
    </row>
    <row r="35" spans="16:19" ht="15">
      <c r="P35" s="12"/>
      <c r="Q35" s="13"/>
      <c r="R35" s="13"/>
      <c r="S35" s="13"/>
    </row>
    <row r="36" spans="16:19" ht="15">
      <c r="P36" s="12"/>
      <c r="Q36" s="13"/>
      <c r="R36" s="13"/>
      <c r="S36" s="13"/>
    </row>
    <row r="37" spans="16:19" ht="15">
      <c r="P37" s="9"/>
      <c r="Q37" s="10"/>
      <c r="R37" s="10"/>
      <c r="S37" s="10"/>
    </row>
    <row r="38" spans="16:19" ht="15">
      <c r="P38" s="9"/>
      <c r="Q38" s="10"/>
      <c r="R38" s="10"/>
      <c r="S38" s="10"/>
    </row>
    <row r="39" spans="16:19" ht="15">
      <c r="P39" s="9"/>
      <c r="Q39" s="10"/>
      <c r="R39" s="10"/>
      <c r="S39" s="10"/>
    </row>
    <row r="40" spans="16:19" ht="15">
      <c r="P40" s="9"/>
      <c r="Q40" s="10"/>
      <c r="R40" s="10"/>
      <c r="S40" s="10"/>
    </row>
    <row r="41" spans="16:19" ht="15">
      <c r="P41" s="9"/>
      <c r="Q41" s="10"/>
      <c r="R41" s="10"/>
      <c r="S41" s="10"/>
    </row>
    <row r="42" spans="16:19" ht="15">
      <c r="P42" s="9"/>
      <c r="Q42" s="10"/>
      <c r="R42" s="10"/>
      <c r="S42" s="10"/>
    </row>
    <row r="43" spans="16:19" ht="15">
      <c r="P43" s="9"/>
      <c r="Q43" s="10"/>
      <c r="R43" s="10"/>
      <c r="S43" s="10"/>
    </row>
    <row r="44" spans="16:19" ht="15">
      <c r="P44" s="9"/>
      <c r="Q44" s="10"/>
      <c r="R44" s="10"/>
      <c r="S44" s="10"/>
    </row>
    <row r="45" spans="16:19" ht="15">
      <c r="P45" s="9"/>
      <c r="Q45" s="10"/>
      <c r="R45" s="10"/>
      <c r="S45" s="10"/>
    </row>
    <row r="46" spans="16:19" ht="15">
      <c r="P46" s="9"/>
      <c r="Q46" s="10"/>
      <c r="R46" s="10"/>
      <c r="S46" s="10"/>
    </row>
    <row r="47" spans="16:19" ht="15">
      <c r="P47" s="9"/>
      <c r="Q47" s="10"/>
      <c r="R47" s="10"/>
      <c r="S47" s="10"/>
    </row>
    <row r="48" spans="16:19" ht="15">
      <c r="P48" s="9"/>
      <c r="Q48" s="10"/>
      <c r="R48" s="10"/>
      <c r="S48" s="10"/>
    </row>
    <row r="49" spans="16:19" ht="15">
      <c r="P49" s="9"/>
      <c r="Q49" s="10"/>
      <c r="R49" s="10"/>
      <c r="S49" s="10"/>
    </row>
    <row r="50" spans="16:19" ht="15">
      <c r="P50" s="9"/>
      <c r="Q50" s="10"/>
      <c r="R50" s="10"/>
      <c r="S50" s="10"/>
    </row>
    <row r="51" spans="16:19" ht="15">
      <c r="P51" s="9"/>
      <c r="Q51" s="10"/>
      <c r="R51" s="10"/>
      <c r="S51" s="10"/>
    </row>
    <row r="52" spans="16:19" ht="15">
      <c r="P52" s="9"/>
      <c r="Q52" s="10"/>
      <c r="R52" s="10"/>
      <c r="S52" s="10"/>
    </row>
    <row r="53" spans="16:19" ht="15">
      <c r="P53" s="9"/>
      <c r="Q53" s="10"/>
      <c r="R53" s="10"/>
      <c r="S53" s="10"/>
    </row>
    <row r="54" spans="16:19" ht="15">
      <c r="P54" s="9"/>
      <c r="Q54" s="10"/>
      <c r="R54" s="10"/>
      <c r="S54" s="10"/>
    </row>
    <row r="55" spans="16:19" ht="15">
      <c r="P55" s="9"/>
      <c r="Q55" s="10"/>
      <c r="R55" s="10"/>
      <c r="S55" s="10"/>
    </row>
    <row r="56" spans="16:19" ht="15">
      <c r="P56" s="9"/>
      <c r="Q56" s="10"/>
      <c r="R56" s="10"/>
      <c r="S56" s="10"/>
    </row>
    <row r="57" spans="16:19" ht="15">
      <c r="P57" s="9"/>
      <c r="Q57" s="10"/>
      <c r="R57" s="10"/>
      <c r="S57" s="10"/>
    </row>
    <row r="58" spans="16:19" ht="15">
      <c r="P58" s="9"/>
      <c r="Q58" s="10"/>
      <c r="R58" s="10"/>
      <c r="S58" s="10"/>
    </row>
    <row r="59" spans="16:19" ht="15">
      <c r="P59" s="9"/>
      <c r="Q59" s="10"/>
      <c r="R59" s="10"/>
      <c r="S59" s="10"/>
    </row>
    <row r="60" spans="16:19" ht="15">
      <c r="P60" s="9"/>
      <c r="Q60" s="10"/>
      <c r="R60" s="10"/>
      <c r="S60" s="10"/>
    </row>
    <row r="61" spans="16:19" ht="15">
      <c r="P61" s="9"/>
      <c r="Q61" s="10"/>
      <c r="R61" s="10"/>
      <c r="S61" s="10"/>
    </row>
    <row r="62" spans="16:19" ht="15">
      <c r="P62" s="9"/>
      <c r="Q62" s="10"/>
      <c r="R62" s="10"/>
      <c r="S62" s="10"/>
    </row>
    <row r="63" spans="16:19" ht="15">
      <c r="P63" s="9"/>
      <c r="Q63" s="10"/>
      <c r="R63" s="10"/>
      <c r="S63" s="10"/>
    </row>
    <row r="64" spans="16:19" ht="15">
      <c r="P64" s="9"/>
      <c r="Q64" s="10"/>
      <c r="R64" s="10"/>
      <c r="S64" s="10"/>
    </row>
    <row r="65" spans="16:19" ht="15">
      <c r="P65" s="9"/>
      <c r="Q65" s="10"/>
      <c r="R65" s="10"/>
      <c r="S65" s="10"/>
    </row>
    <row r="66" spans="16:19" ht="15">
      <c r="P66" s="9"/>
      <c r="Q66" s="10"/>
      <c r="R66" s="10"/>
      <c r="S66" s="10"/>
    </row>
    <row r="67" spans="16:19" ht="15">
      <c r="P67" s="9"/>
      <c r="Q67" s="10"/>
      <c r="R67" s="10"/>
      <c r="S67" s="10"/>
    </row>
    <row r="68" spans="16:19" ht="15">
      <c r="P68" s="9"/>
      <c r="Q68" s="10"/>
      <c r="R68" s="10"/>
      <c r="S68" s="10"/>
    </row>
  </sheetData>
  <sortState ref="A7:T31">
    <sortCondition descending="1" ref="N7:N31"/>
  </sortState>
  <dataValidations count="1">
    <dataValidation allowBlank="1" showErrorMessage="1" sqref="G6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S91"/>
  <sheetViews>
    <sheetView zoomScale="85" zoomScaleNormal="85" workbookViewId="0">
      <selection activeCell="C7" sqref="C7"/>
    </sheetView>
  </sheetViews>
  <sheetFormatPr defaultRowHeight="12.75"/>
  <cols>
    <col min="2" max="2" width="20.1640625" customWidth="1"/>
    <col min="3" max="3" width="16.83203125" customWidth="1"/>
    <col min="4" max="4" width="14.83203125" customWidth="1"/>
    <col min="5" max="5" width="21.33203125" customWidth="1"/>
    <col min="6" max="6" width="23.6640625" customWidth="1"/>
    <col min="7" max="7" width="8.1640625" customWidth="1"/>
    <col min="15" max="15" width="20.33203125" customWidth="1"/>
    <col min="16" max="19" width="9.33203125" customWidth="1"/>
  </cols>
  <sheetData>
    <row r="2" spans="1:19" ht="15.75">
      <c r="C2" s="1"/>
      <c r="D2" s="1"/>
      <c r="E2" s="1"/>
      <c r="F2" s="1"/>
    </row>
    <row r="3" spans="1:19" ht="15.75">
      <c r="C3" s="1"/>
      <c r="D3" s="1"/>
      <c r="E3" s="1" t="s">
        <v>148</v>
      </c>
      <c r="F3" s="1"/>
    </row>
    <row r="4" spans="1:19" ht="15.75">
      <c r="C4" s="1"/>
      <c r="D4" s="1"/>
      <c r="E4" s="1"/>
      <c r="F4" s="1"/>
    </row>
    <row r="5" spans="1:19" ht="16.5" thickBot="1">
      <c r="C5" s="1"/>
      <c r="D5" s="1"/>
      <c r="E5" s="1"/>
      <c r="F5" s="1"/>
    </row>
    <row r="6" spans="1:19" ht="38.25">
      <c r="A6" s="3" t="s">
        <v>21</v>
      </c>
      <c r="B6" s="3" t="s">
        <v>0</v>
      </c>
      <c r="C6" s="4" t="s">
        <v>1</v>
      </c>
      <c r="D6" s="4" t="s">
        <v>2</v>
      </c>
      <c r="E6" s="15" t="s">
        <v>22</v>
      </c>
      <c r="F6" s="16" t="s">
        <v>28</v>
      </c>
      <c r="G6" s="7" t="s">
        <v>3</v>
      </c>
      <c r="H6" s="17" t="s">
        <v>13</v>
      </c>
      <c r="I6" s="18" t="s">
        <v>14</v>
      </c>
      <c r="J6" s="18" t="s">
        <v>15</v>
      </c>
      <c r="K6" s="18" t="s">
        <v>16</v>
      </c>
      <c r="L6" s="18" t="s">
        <v>17</v>
      </c>
      <c r="M6" s="19" t="s">
        <v>18</v>
      </c>
      <c r="N6" s="8" t="s">
        <v>63</v>
      </c>
      <c r="O6" s="4" t="s">
        <v>19</v>
      </c>
    </row>
    <row r="7" spans="1:19" s="6" customFormat="1" ht="30" customHeight="1">
      <c r="A7" s="20" t="str">
        <f t="shared" ref="A7:A31" si="0">P7&amp;S7</f>
        <v>1</v>
      </c>
      <c r="B7" s="21" t="s">
        <v>70</v>
      </c>
      <c r="C7" s="21" t="s">
        <v>112</v>
      </c>
      <c r="D7" s="21" t="s">
        <v>113</v>
      </c>
      <c r="E7" s="21" t="s">
        <v>114</v>
      </c>
      <c r="F7" s="21" t="s">
        <v>115</v>
      </c>
      <c r="G7" s="41">
        <v>8</v>
      </c>
      <c r="H7" s="42">
        <v>100</v>
      </c>
      <c r="I7" s="21">
        <v>100</v>
      </c>
      <c r="J7" s="21">
        <v>100</v>
      </c>
      <c r="K7" s="21">
        <v>0</v>
      </c>
      <c r="L7" s="21">
        <v>100</v>
      </c>
      <c r="M7" s="43">
        <v>0</v>
      </c>
      <c r="N7" s="44">
        <v>400</v>
      </c>
      <c r="O7" s="21" t="s">
        <v>37</v>
      </c>
      <c r="P7" s="9">
        <f t="shared" ref="P7:P31" si="1">RANK(N7,$N$7:$N$85,0)</f>
        <v>1</v>
      </c>
      <c r="Q7" s="10">
        <f t="shared" ref="Q7:Q31" si="2">IF(P7=P8,0,P8-1)</f>
        <v>1</v>
      </c>
      <c r="R7" s="10">
        <f t="shared" ref="R7:R31" si="3">IF(Q7=0,R8,Q7)</f>
        <v>1</v>
      </c>
      <c r="S7" s="10" t="str">
        <f t="shared" ref="S7:S31" si="4">IF(P7=R7,""," - "&amp;R7)</f>
        <v/>
      </c>
    </row>
    <row r="8" spans="1:19" s="6" customFormat="1" ht="30" customHeight="1">
      <c r="A8" s="11" t="str">
        <f t="shared" si="0"/>
        <v>2</v>
      </c>
      <c r="B8" s="22" t="s">
        <v>70</v>
      </c>
      <c r="C8" s="22" t="s">
        <v>39</v>
      </c>
      <c r="D8" s="22" t="s">
        <v>33</v>
      </c>
      <c r="E8" s="22" t="s">
        <v>27</v>
      </c>
      <c r="F8" s="22" t="s">
        <v>71</v>
      </c>
      <c r="G8" s="37">
        <v>8</v>
      </c>
      <c r="H8" s="38">
        <v>100</v>
      </c>
      <c r="I8" s="22">
        <v>100</v>
      </c>
      <c r="J8" s="22">
        <v>100</v>
      </c>
      <c r="K8" s="22"/>
      <c r="L8" s="22">
        <v>40</v>
      </c>
      <c r="M8" s="39"/>
      <c r="N8" s="40">
        <v>340</v>
      </c>
      <c r="O8" s="22" t="s">
        <v>67</v>
      </c>
      <c r="P8" s="9">
        <f t="shared" si="1"/>
        <v>2</v>
      </c>
      <c r="Q8" s="10">
        <f t="shared" si="2"/>
        <v>2</v>
      </c>
      <c r="R8" s="10">
        <f t="shared" si="3"/>
        <v>2</v>
      </c>
      <c r="S8" s="10" t="str">
        <f t="shared" si="4"/>
        <v/>
      </c>
    </row>
    <row r="9" spans="1:19" s="6" customFormat="1" ht="30" customHeight="1">
      <c r="A9" s="11" t="str">
        <f t="shared" si="0"/>
        <v>3</v>
      </c>
      <c r="B9" s="22" t="s">
        <v>70</v>
      </c>
      <c r="C9" s="22" t="s">
        <v>34</v>
      </c>
      <c r="D9" s="22" t="s">
        <v>6</v>
      </c>
      <c r="E9" s="22" t="s">
        <v>30</v>
      </c>
      <c r="F9" s="22" t="s">
        <v>71</v>
      </c>
      <c r="G9" s="37">
        <v>8</v>
      </c>
      <c r="H9" s="38">
        <v>0</v>
      </c>
      <c r="I9" s="22">
        <v>100</v>
      </c>
      <c r="J9" s="22">
        <v>100</v>
      </c>
      <c r="K9" s="22">
        <v>0</v>
      </c>
      <c r="L9" s="22">
        <v>100</v>
      </c>
      <c r="M9" s="39"/>
      <c r="N9" s="40">
        <v>300</v>
      </c>
      <c r="O9" s="22" t="s">
        <v>67</v>
      </c>
      <c r="P9" s="9">
        <f t="shared" si="1"/>
        <v>3</v>
      </c>
      <c r="Q9" s="10">
        <f t="shared" si="2"/>
        <v>3</v>
      </c>
      <c r="R9" s="10">
        <f t="shared" si="3"/>
        <v>3</v>
      </c>
      <c r="S9" s="10" t="str">
        <f t="shared" si="4"/>
        <v/>
      </c>
    </row>
    <row r="10" spans="1:19" s="6" customFormat="1" ht="30" customHeight="1">
      <c r="A10" s="11" t="str">
        <f t="shared" si="0"/>
        <v>4</v>
      </c>
      <c r="B10" s="22" t="s">
        <v>70</v>
      </c>
      <c r="C10" s="22" t="s">
        <v>119</v>
      </c>
      <c r="D10" s="22" t="s">
        <v>120</v>
      </c>
      <c r="E10" s="22" t="s">
        <v>121</v>
      </c>
      <c r="F10" s="22" t="s">
        <v>71</v>
      </c>
      <c r="G10" s="37">
        <v>8</v>
      </c>
      <c r="H10" s="38">
        <v>100</v>
      </c>
      <c r="I10" s="22">
        <v>96</v>
      </c>
      <c r="J10" s="22">
        <v>100</v>
      </c>
      <c r="K10" s="22"/>
      <c r="L10" s="22">
        <v>0</v>
      </c>
      <c r="M10" s="39"/>
      <c r="N10" s="40">
        <v>296</v>
      </c>
      <c r="O10" s="22" t="s">
        <v>67</v>
      </c>
      <c r="P10" s="9">
        <f t="shared" si="1"/>
        <v>4</v>
      </c>
      <c r="Q10" s="10">
        <f t="shared" si="2"/>
        <v>4</v>
      </c>
      <c r="R10" s="10">
        <f t="shared" si="3"/>
        <v>4</v>
      </c>
      <c r="S10" s="10" t="str">
        <f t="shared" si="4"/>
        <v/>
      </c>
    </row>
    <row r="11" spans="1:19" s="6" customFormat="1" ht="30" customHeight="1">
      <c r="A11" s="11" t="str">
        <f t="shared" si="0"/>
        <v>5</v>
      </c>
      <c r="B11" s="22" t="s">
        <v>117</v>
      </c>
      <c r="C11" s="22" t="s">
        <v>60</v>
      </c>
      <c r="D11" s="22" t="s">
        <v>11</v>
      </c>
      <c r="E11" s="22" t="s">
        <v>61</v>
      </c>
      <c r="F11" s="22" t="s">
        <v>62</v>
      </c>
      <c r="G11" s="37">
        <v>8</v>
      </c>
      <c r="H11" s="38">
        <v>20</v>
      </c>
      <c r="I11" s="22"/>
      <c r="J11" s="22">
        <v>100</v>
      </c>
      <c r="K11" s="22">
        <v>30</v>
      </c>
      <c r="L11" s="22">
        <v>100</v>
      </c>
      <c r="M11" s="39"/>
      <c r="N11" s="40">
        <v>250</v>
      </c>
      <c r="O11" s="22" t="s">
        <v>67</v>
      </c>
      <c r="P11" s="9">
        <f t="shared" si="1"/>
        <v>5</v>
      </c>
      <c r="Q11" s="10">
        <f t="shared" si="2"/>
        <v>5</v>
      </c>
      <c r="R11" s="10">
        <f t="shared" si="3"/>
        <v>5</v>
      </c>
      <c r="S11" s="10" t="str">
        <f t="shared" si="4"/>
        <v/>
      </c>
    </row>
    <row r="12" spans="1:19" s="6" customFormat="1" ht="30" customHeight="1">
      <c r="A12" s="11" t="str">
        <f t="shared" si="0"/>
        <v>6</v>
      </c>
      <c r="B12" s="22" t="s">
        <v>118</v>
      </c>
      <c r="C12" s="22" t="s">
        <v>79</v>
      </c>
      <c r="D12" s="22" t="s">
        <v>4</v>
      </c>
      <c r="E12" s="22" t="s">
        <v>23</v>
      </c>
      <c r="F12" s="22" t="s">
        <v>41</v>
      </c>
      <c r="G12" s="37">
        <v>8</v>
      </c>
      <c r="H12" s="38">
        <v>20</v>
      </c>
      <c r="I12" s="22">
        <v>16</v>
      </c>
      <c r="J12" s="22">
        <v>100</v>
      </c>
      <c r="K12" s="22"/>
      <c r="L12" s="22">
        <v>40</v>
      </c>
      <c r="M12" s="39">
        <v>30</v>
      </c>
      <c r="N12" s="40">
        <v>206</v>
      </c>
      <c r="O12" s="22" t="s">
        <v>67</v>
      </c>
      <c r="P12" s="9">
        <f t="shared" si="1"/>
        <v>6</v>
      </c>
      <c r="Q12" s="10">
        <f t="shared" si="2"/>
        <v>6</v>
      </c>
      <c r="R12" s="10">
        <f t="shared" si="3"/>
        <v>6</v>
      </c>
      <c r="S12" s="10" t="str">
        <f t="shared" si="4"/>
        <v/>
      </c>
    </row>
    <row r="13" spans="1:19" s="6" customFormat="1" ht="30" customHeight="1">
      <c r="A13" s="5" t="str">
        <f t="shared" si="0"/>
        <v>7</v>
      </c>
      <c r="B13" s="23" t="s">
        <v>70</v>
      </c>
      <c r="C13" s="23" t="s">
        <v>122</v>
      </c>
      <c r="D13" s="23" t="s">
        <v>59</v>
      </c>
      <c r="E13" s="23" t="s">
        <v>25</v>
      </c>
      <c r="F13" s="23" t="s">
        <v>71</v>
      </c>
      <c r="G13" s="26">
        <v>8</v>
      </c>
      <c r="H13" s="28"/>
      <c r="I13" s="23">
        <v>80</v>
      </c>
      <c r="J13" s="23">
        <v>100</v>
      </c>
      <c r="K13" s="23"/>
      <c r="L13" s="23"/>
      <c r="M13" s="29"/>
      <c r="N13" s="27">
        <v>180</v>
      </c>
      <c r="O13" s="23"/>
      <c r="P13" s="9">
        <f t="shared" si="1"/>
        <v>7</v>
      </c>
      <c r="Q13" s="10">
        <f t="shared" si="2"/>
        <v>7</v>
      </c>
      <c r="R13" s="10">
        <f t="shared" si="3"/>
        <v>7</v>
      </c>
      <c r="S13" s="10" t="str">
        <f t="shared" si="4"/>
        <v/>
      </c>
    </row>
    <row r="14" spans="1:19" s="6" customFormat="1" ht="30" customHeight="1">
      <c r="A14" s="5" t="str">
        <f t="shared" si="0"/>
        <v>8</v>
      </c>
      <c r="B14" s="23" t="s">
        <v>70</v>
      </c>
      <c r="C14" s="23" t="s">
        <v>116</v>
      </c>
      <c r="D14" s="23" t="s">
        <v>9</v>
      </c>
      <c r="E14" s="23" t="s">
        <v>24</v>
      </c>
      <c r="F14" s="23" t="s">
        <v>65</v>
      </c>
      <c r="G14" s="26">
        <v>8</v>
      </c>
      <c r="H14" s="28">
        <v>45</v>
      </c>
      <c r="I14" s="23">
        <v>92</v>
      </c>
      <c r="J14" s="23">
        <v>30</v>
      </c>
      <c r="K14" s="23"/>
      <c r="L14" s="23"/>
      <c r="M14" s="29"/>
      <c r="N14" s="27">
        <v>167</v>
      </c>
      <c r="O14" s="23"/>
      <c r="P14" s="9">
        <f t="shared" si="1"/>
        <v>8</v>
      </c>
      <c r="Q14" s="10">
        <f t="shared" si="2"/>
        <v>8</v>
      </c>
      <c r="R14" s="10">
        <f t="shared" si="3"/>
        <v>8</v>
      </c>
      <c r="S14" s="10" t="str">
        <f t="shared" si="4"/>
        <v/>
      </c>
    </row>
    <row r="15" spans="1:19" s="6" customFormat="1" ht="30" customHeight="1">
      <c r="A15" s="5" t="str">
        <f t="shared" si="0"/>
        <v>9</v>
      </c>
      <c r="B15" s="23" t="s">
        <v>70</v>
      </c>
      <c r="C15" s="23" t="s">
        <v>135</v>
      </c>
      <c r="D15" s="23" t="s">
        <v>136</v>
      </c>
      <c r="E15" s="23" t="s">
        <v>27</v>
      </c>
      <c r="F15" s="23" t="s">
        <v>66</v>
      </c>
      <c r="G15" s="26">
        <v>8</v>
      </c>
      <c r="H15" s="28">
        <v>45</v>
      </c>
      <c r="I15" s="23">
        <v>0</v>
      </c>
      <c r="J15" s="23">
        <v>100</v>
      </c>
      <c r="K15" s="23"/>
      <c r="L15" s="23"/>
      <c r="M15" s="29"/>
      <c r="N15" s="27">
        <v>145</v>
      </c>
      <c r="O15" s="23"/>
      <c r="P15" s="9">
        <f t="shared" si="1"/>
        <v>9</v>
      </c>
      <c r="Q15" s="10">
        <f t="shared" si="2"/>
        <v>9</v>
      </c>
      <c r="R15" s="10">
        <f t="shared" si="3"/>
        <v>9</v>
      </c>
      <c r="S15" s="10" t="str">
        <f t="shared" si="4"/>
        <v/>
      </c>
    </row>
    <row r="16" spans="1:19" s="6" customFormat="1" ht="30" customHeight="1">
      <c r="A16" s="5" t="str">
        <f t="shared" si="0"/>
        <v>10 - 13</v>
      </c>
      <c r="B16" s="23" t="s">
        <v>70</v>
      </c>
      <c r="C16" s="23" t="s">
        <v>53</v>
      </c>
      <c r="D16" s="23" t="s">
        <v>54</v>
      </c>
      <c r="E16" s="23" t="s">
        <v>31</v>
      </c>
      <c r="F16" s="23" t="s">
        <v>71</v>
      </c>
      <c r="G16" s="26">
        <v>8</v>
      </c>
      <c r="H16" s="28">
        <v>100</v>
      </c>
      <c r="I16" s="23">
        <v>16</v>
      </c>
      <c r="J16" s="23"/>
      <c r="K16" s="23"/>
      <c r="L16" s="23"/>
      <c r="M16" s="29"/>
      <c r="N16" s="27">
        <v>116</v>
      </c>
      <c r="O16" s="23"/>
      <c r="P16" s="9">
        <f t="shared" si="1"/>
        <v>10</v>
      </c>
      <c r="Q16" s="10">
        <f t="shared" si="2"/>
        <v>0</v>
      </c>
      <c r="R16" s="10">
        <f t="shared" si="3"/>
        <v>13</v>
      </c>
      <c r="S16" s="10" t="str">
        <f t="shared" si="4"/>
        <v xml:space="preserve"> - 13</v>
      </c>
    </row>
    <row r="17" spans="1:19" s="6" customFormat="1" ht="30" customHeight="1">
      <c r="A17" s="5" t="str">
        <f t="shared" si="0"/>
        <v>10 - 13</v>
      </c>
      <c r="B17" s="23" t="s">
        <v>70</v>
      </c>
      <c r="C17" s="23" t="s">
        <v>58</v>
      </c>
      <c r="D17" s="23" t="s">
        <v>40</v>
      </c>
      <c r="E17" s="23" t="s">
        <v>24</v>
      </c>
      <c r="F17" s="23" t="s">
        <v>66</v>
      </c>
      <c r="G17" s="26">
        <v>8</v>
      </c>
      <c r="H17" s="28">
        <v>0</v>
      </c>
      <c r="I17" s="23">
        <v>16</v>
      </c>
      <c r="J17" s="23">
        <v>100</v>
      </c>
      <c r="K17" s="23"/>
      <c r="L17" s="23">
        <v>0</v>
      </c>
      <c r="M17" s="29"/>
      <c r="N17" s="27">
        <v>116</v>
      </c>
      <c r="O17" s="23"/>
      <c r="P17" s="9">
        <f t="shared" si="1"/>
        <v>10</v>
      </c>
      <c r="Q17" s="10">
        <f t="shared" si="2"/>
        <v>0</v>
      </c>
      <c r="R17" s="10">
        <f t="shared" si="3"/>
        <v>13</v>
      </c>
      <c r="S17" s="10" t="str">
        <f t="shared" si="4"/>
        <v xml:space="preserve"> - 13</v>
      </c>
    </row>
    <row r="18" spans="1:19" s="6" customFormat="1" ht="30" customHeight="1">
      <c r="A18" s="5" t="str">
        <f t="shared" si="0"/>
        <v>10 - 13</v>
      </c>
      <c r="B18" s="23" t="s">
        <v>118</v>
      </c>
      <c r="C18" s="23" t="s">
        <v>124</v>
      </c>
      <c r="D18" s="23" t="s">
        <v>125</v>
      </c>
      <c r="E18" s="23" t="s">
        <v>126</v>
      </c>
      <c r="F18" s="23" t="s">
        <v>127</v>
      </c>
      <c r="G18" s="26">
        <v>8</v>
      </c>
      <c r="H18" s="28">
        <v>100</v>
      </c>
      <c r="I18" s="23">
        <v>16</v>
      </c>
      <c r="J18" s="23">
        <v>0</v>
      </c>
      <c r="K18" s="23">
        <v>0</v>
      </c>
      <c r="L18" s="23"/>
      <c r="M18" s="29"/>
      <c r="N18" s="27">
        <v>116</v>
      </c>
      <c r="O18" s="23"/>
      <c r="P18" s="9">
        <f t="shared" si="1"/>
        <v>10</v>
      </c>
      <c r="Q18" s="10">
        <f t="shared" si="2"/>
        <v>0</v>
      </c>
      <c r="R18" s="10">
        <f t="shared" si="3"/>
        <v>13</v>
      </c>
      <c r="S18" s="10" t="str">
        <f t="shared" si="4"/>
        <v xml:space="preserve"> - 13</v>
      </c>
    </row>
    <row r="19" spans="1:19" s="6" customFormat="1" ht="30" customHeight="1">
      <c r="A19" s="5" t="str">
        <f t="shared" si="0"/>
        <v>10 - 13</v>
      </c>
      <c r="B19" s="23" t="s">
        <v>70</v>
      </c>
      <c r="C19" s="23" t="s">
        <v>130</v>
      </c>
      <c r="D19" s="23" t="s">
        <v>32</v>
      </c>
      <c r="E19" s="23" t="s">
        <v>94</v>
      </c>
      <c r="F19" s="23" t="s">
        <v>66</v>
      </c>
      <c r="G19" s="26">
        <v>8</v>
      </c>
      <c r="H19" s="28">
        <v>0</v>
      </c>
      <c r="I19" s="23">
        <v>16</v>
      </c>
      <c r="J19" s="23">
        <v>100</v>
      </c>
      <c r="K19" s="23">
        <v>0</v>
      </c>
      <c r="L19" s="23"/>
      <c r="M19" s="29"/>
      <c r="N19" s="27">
        <v>116</v>
      </c>
      <c r="O19" s="23"/>
      <c r="P19" s="9">
        <f t="shared" si="1"/>
        <v>10</v>
      </c>
      <c r="Q19" s="10">
        <f t="shared" si="2"/>
        <v>13</v>
      </c>
      <c r="R19" s="10">
        <f t="shared" si="3"/>
        <v>13</v>
      </c>
      <c r="S19" s="10" t="str">
        <f t="shared" si="4"/>
        <v xml:space="preserve"> - 13</v>
      </c>
    </row>
    <row r="20" spans="1:19" s="6" customFormat="1" ht="30" customHeight="1">
      <c r="A20" s="5" t="str">
        <f t="shared" si="0"/>
        <v>14 - 15</v>
      </c>
      <c r="B20" s="23" t="s">
        <v>70</v>
      </c>
      <c r="C20" s="23" t="s">
        <v>51</v>
      </c>
      <c r="D20" s="23" t="s">
        <v>32</v>
      </c>
      <c r="E20" s="23" t="s">
        <v>30</v>
      </c>
      <c r="F20" s="23" t="s">
        <v>71</v>
      </c>
      <c r="G20" s="26">
        <v>8</v>
      </c>
      <c r="H20" s="28">
        <v>0</v>
      </c>
      <c r="I20" s="23">
        <v>4</v>
      </c>
      <c r="J20" s="23">
        <v>100</v>
      </c>
      <c r="K20" s="23"/>
      <c r="L20" s="23"/>
      <c r="M20" s="29"/>
      <c r="N20" s="27">
        <v>104</v>
      </c>
      <c r="O20" s="23"/>
      <c r="P20" s="9">
        <f t="shared" si="1"/>
        <v>14</v>
      </c>
      <c r="Q20" s="10">
        <f t="shared" si="2"/>
        <v>0</v>
      </c>
      <c r="R20" s="10">
        <f t="shared" si="3"/>
        <v>15</v>
      </c>
      <c r="S20" s="10" t="str">
        <f t="shared" si="4"/>
        <v xml:space="preserve"> - 15</v>
      </c>
    </row>
    <row r="21" spans="1:19" s="6" customFormat="1" ht="30" customHeight="1">
      <c r="A21" s="5" t="str">
        <f t="shared" si="0"/>
        <v>14 - 15</v>
      </c>
      <c r="B21" s="23" t="s">
        <v>70</v>
      </c>
      <c r="C21" s="23" t="s">
        <v>131</v>
      </c>
      <c r="D21" s="23" t="s">
        <v>42</v>
      </c>
      <c r="E21" s="23" t="s">
        <v>73</v>
      </c>
      <c r="F21" s="23" t="s">
        <v>132</v>
      </c>
      <c r="G21" s="26">
        <v>8</v>
      </c>
      <c r="H21" s="28">
        <v>0</v>
      </c>
      <c r="I21" s="23">
        <v>4</v>
      </c>
      <c r="J21" s="23">
        <v>100</v>
      </c>
      <c r="K21" s="23"/>
      <c r="L21" s="23"/>
      <c r="M21" s="29"/>
      <c r="N21" s="27">
        <v>104</v>
      </c>
      <c r="O21" s="23"/>
      <c r="P21" s="9">
        <f t="shared" si="1"/>
        <v>14</v>
      </c>
      <c r="Q21" s="10">
        <f t="shared" si="2"/>
        <v>15</v>
      </c>
      <c r="R21" s="10">
        <f t="shared" si="3"/>
        <v>15</v>
      </c>
      <c r="S21" s="10" t="str">
        <f t="shared" si="4"/>
        <v xml:space="preserve"> - 15</v>
      </c>
    </row>
    <row r="22" spans="1:19" s="6" customFormat="1" ht="30" customHeight="1">
      <c r="A22" s="5" t="str">
        <f t="shared" si="0"/>
        <v>16</v>
      </c>
      <c r="B22" s="23" t="s">
        <v>85</v>
      </c>
      <c r="C22" s="23" t="s">
        <v>134</v>
      </c>
      <c r="D22" s="23" t="s">
        <v>10</v>
      </c>
      <c r="E22" s="23" t="s">
        <v>23</v>
      </c>
      <c r="F22" s="23" t="s">
        <v>92</v>
      </c>
      <c r="G22" s="26">
        <v>8</v>
      </c>
      <c r="H22" s="28"/>
      <c r="I22" s="23">
        <v>32</v>
      </c>
      <c r="J22" s="23"/>
      <c r="K22" s="23"/>
      <c r="L22" s="23">
        <v>0</v>
      </c>
      <c r="M22" s="29"/>
      <c r="N22" s="27">
        <v>32</v>
      </c>
      <c r="O22" s="23"/>
      <c r="P22" s="9">
        <f t="shared" si="1"/>
        <v>16</v>
      </c>
      <c r="Q22" s="10">
        <f t="shared" si="2"/>
        <v>16</v>
      </c>
      <c r="R22" s="10">
        <f t="shared" si="3"/>
        <v>16</v>
      </c>
      <c r="S22" s="10" t="str">
        <f t="shared" si="4"/>
        <v/>
      </c>
    </row>
    <row r="23" spans="1:19" ht="30" customHeight="1">
      <c r="A23" s="5" t="str">
        <f t="shared" si="0"/>
        <v>17</v>
      </c>
      <c r="B23" s="23" t="s">
        <v>70</v>
      </c>
      <c r="C23" s="23" t="s">
        <v>50</v>
      </c>
      <c r="D23" s="23" t="s">
        <v>5</v>
      </c>
      <c r="E23" s="23" t="s">
        <v>49</v>
      </c>
      <c r="F23" s="23" t="s">
        <v>71</v>
      </c>
      <c r="G23" s="26">
        <v>8</v>
      </c>
      <c r="H23" s="28"/>
      <c r="I23" s="23">
        <v>16</v>
      </c>
      <c r="J23" s="23"/>
      <c r="K23" s="23"/>
      <c r="L23" s="23"/>
      <c r="M23" s="29"/>
      <c r="N23" s="27">
        <v>16</v>
      </c>
      <c r="O23" s="23"/>
      <c r="P23" s="9">
        <f t="shared" si="1"/>
        <v>17</v>
      </c>
      <c r="Q23" s="10">
        <f t="shared" si="2"/>
        <v>17</v>
      </c>
      <c r="R23" s="10">
        <f t="shared" si="3"/>
        <v>17</v>
      </c>
      <c r="S23" s="10" t="str">
        <f t="shared" si="4"/>
        <v/>
      </c>
    </row>
    <row r="24" spans="1:19" ht="30" customHeight="1">
      <c r="A24" s="5" t="str">
        <f t="shared" si="0"/>
        <v>18 - 19</v>
      </c>
      <c r="B24" s="23" t="s">
        <v>85</v>
      </c>
      <c r="C24" s="23" t="s">
        <v>123</v>
      </c>
      <c r="D24" s="23" t="s">
        <v>9</v>
      </c>
      <c r="E24" s="23" t="s">
        <v>49</v>
      </c>
      <c r="F24" s="23" t="s">
        <v>48</v>
      </c>
      <c r="G24" s="26">
        <v>8</v>
      </c>
      <c r="H24" s="28">
        <v>0</v>
      </c>
      <c r="I24" s="23">
        <v>12</v>
      </c>
      <c r="J24" s="23"/>
      <c r="K24" s="23"/>
      <c r="L24" s="23"/>
      <c r="M24" s="29">
        <v>0</v>
      </c>
      <c r="N24" s="27">
        <v>12</v>
      </c>
      <c r="O24" s="23"/>
      <c r="P24" s="9">
        <f t="shared" si="1"/>
        <v>18</v>
      </c>
      <c r="Q24" s="10">
        <f t="shared" si="2"/>
        <v>0</v>
      </c>
      <c r="R24" s="10">
        <f t="shared" si="3"/>
        <v>19</v>
      </c>
      <c r="S24" s="10" t="str">
        <f t="shared" si="4"/>
        <v xml:space="preserve"> - 19</v>
      </c>
    </row>
    <row r="25" spans="1:19" ht="30" customHeight="1">
      <c r="A25" s="5" t="str">
        <f t="shared" si="0"/>
        <v>18 - 19</v>
      </c>
      <c r="B25" s="23" t="s">
        <v>70</v>
      </c>
      <c r="C25" s="23" t="s">
        <v>128</v>
      </c>
      <c r="D25" s="23" t="s">
        <v>83</v>
      </c>
      <c r="E25" s="23" t="s">
        <v>23</v>
      </c>
      <c r="F25" s="23" t="s">
        <v>65</v>
      </c>
      <c r="G25" s="26">
        <v>8</v>
      </c>
      <c r="H25" s="28"/>
      <c r="I25" s="23">
        <v>12</v>
      </c>
      <c r="J25" s="23"/>
      <c r="K25" s="23"/>
      <c r="L25" s="23">
        <v>0</v>
      </c>
      <c r="M25" s="29"/>
      <c r="N25" s="27">
        <v>12</v>
      </c>
      <c r="O25" s="23"/>
      <c r="P25" s="9">
        <f t="shared" si="1"/>
        <v>18</v>
      </c>
      <c r="Q25" s="10">
        <f t="shared" si="2"/>
        <v>19</v>
      </c>
      <c r="R25" s="10">
        <f t="shared" si="3"/>
        <v>19</v>
      </c>
      <c r="S25" s="10" t="str">
        <f t="shared" si="4"/>
        <v xml:space="preserve"> - 19</v>
      </c>
    </row>
    <row r="26" spans="1:19" ht="30" customHeight="1">
      <c r="A26" s="5" t="str">
        <f t="shared" si="0"/>
        <v>20</v>
      </c>
      <c r="B26" s="23" t="s">
        <v>70</v>
      </c>
      <c r="C26" s="23" t="s">
        <v>133</v>
      </c>
      <c r="D26" s="23" t="s">
        <v>8</v>
      </c>
      <c r="E26" s="23" t="s">
        <v>23</v>
      </c>
      <c r="F26" s="23" t="s">
        <v>71</v>
      </c>
      <c r="G26" s="26">
        <v>8</v>
      </c>
      <c r="H26" s="28">
        <v>0</v>
      </c>
      <c r="I26" s="23"/>
      <c r="J26" s="23">
        <v>10</v>
      </c>
      <c r="K26" s="23"/>
      <c r="L26" s="23">
        <v>0</v>
      </c>
      <c r="M26" s="29"/>
      <c r="N26" s="27">
        <v>10</v>
      </c>
      <c r="O26" s="23"/>
      <c r="P26" s="9">
        <f t="shared" si="1"/>
        <v>20</v>
      </c>
      <c r="Q26" s="10">
        <f t="shared" si="2"/>
        <v>20</v>
      </c>
      <c r="R26" s="10">
        <f t="shared" si="3"/>
        <v>20</v>
      </c>
      <c r="S26" s="10" t="str">
        <f t="shared" si="4"/>
        <v/>
      </c>
    </row>
    <row r="27" spans="1:19" ht="30" customHeight="1">
      <c r="A27" s="5" t="str">
        <f t="shared" si="0"/>
        <v>21 - 25</v>
      </c>
      <c r="B27" s="23" t="s">
        <v>70</v>
      </c>
      <c r="C27" s="23" t="s">
        <v>79</v>
      </c>
      <c r="D27" s="23" t="s">
        <v>7</v>
      </c>
      <c r="E27" s="23" t="s">
        <v>23</v>
      </c>
      <c r="F27" s="23" t="s">
        <v>129</v>
      </c>
      <c r="G27" s="26">
        <v>8</v>
      </c>
      <c r="H27" s="28"/>
      <c r="I27" s="23"/>
      <c r="J27" s="23"/>
      <c r="K27" s="23"/>
      <c r="L27" s="23">
        <v>0</v>
      </c>
      <c r="M27" s="29"/>
      <c r="N27" s="27">
        <v>0</v>
      </c>
      <c r="O27" s="23"/>
      <c r="P27" s="9">
        <f t="shared" si="1"/>
        <v>21</v>
      </c>
      <c r="Q27" s="10">
        <f t="shared" si="2"/>
        <v>0</v>
      </c>
      <c r="R27" s="10">
        <f t="shared" si="3"/>
        <v>25</v>
      </c>
      <c r="S27" s="10" t="str">
        <f t="shared" si="4"/>
        <v xml:space="preserve"> - 25</v>
      </c>
    </row>
    <row r="28" spans="1:19" ht="30" customHeight="1">
      <c r="A28" s="5" t="str">
        <f t="shared" si="0"/>
        <v>21 - 25</v>
      </c>
      <c r="B28" s="23" t="s">
        <v>70</v>
      </c>
      <c r="C28" s="23" t="s">
        <v>133</v>
      </c>
      <c r="D28" s="23" t="s">
        <v>7</v>
      </c>
      <c r="E28" s="23" t="s">
        <v>30</v>
      </c>
      <c r="F28" s="23" t="s">
        <v>66</v>
      </c>
      <c r="G28" s="26">
        <v>8</v>
      </c>
      <c r="H28" s="28">
        <v>0</v>
      </c>
      <c r="I28" s="23"/>
      <c r="J28" s="23"/>
      <c r="K28" s="23"/>
      <c r="L28" s="23"/>
      <c r="M28" s="29"/>
      <c r="N28" s="27">
        <v>0</v>
      </c>
      <c r="O28" s="23"/>
      <c r="P28" s="9">
        <f t="shared" si="1"/>
        <v>21</v>
      </c>
      <c r="Q28" s="10">
        <f t="shared" si="2"/>
        <v>0</v>
      </c>
      <c r="R28" s="10">
        <f t="shared" si="3"/>
        <v>25</v>
      </c>
      <c r="S28" s="10" t="str">
        <f t="shared" si="4"/>
        <v xml:space="preserve"> - 25</v>
      </c>
    </row>
    <row r="29" spans="1:19" ht="30" customHeight="1">
      <c r="A29" s="5" t="str">
        <f t="shared" si="0"/>
        <v>21 - 25</v>
      </c>
      <c r="B29" s="23" t="s">
        <v>88</v>
      </c>
      <c r="C29" s="23" t="s">
        <v>137</v>
      </c>
      <c r="D29" s="23" t="s">
        <v>104</v>
      </c>
      <c r="E29" s="23" t="s">
        <v>23</v>
      </c>
      <c r="F29" s="23" t="s">
        <v>138</v>
      </c>
      <c r="G29" s="26">
        <v>8</v>
      </c>
      <c r="H29" s="28">
        <v>0</v>
      </c>
      <c r="I29" s="23"/>
      <c r="J29" s="23"/>
      <c r="K29" s="23"/>
      <c r="L29" s="23"/>
      <c r="M29" s="29"/>
      <c r="N29" s="27">
        <v>0</v>
      </c>
      <c r="O29" s="23"/>
      <c r="P29" s="9">
        <f t="shared" si="1"/>
        <v>21</v>
      </c>
      <c r="Q29" s="10">
        <f t="shared" si="2"/>
        <v>0</v>
      </c>
      <c r="R29" s="10">
        <f t="shared" si="3"/>
        <v>25</v>
      </c>
      <c r="S29" s="10" t="str">
        <f t="shared" si="4"/>
        <v xml:space="preserve"> - 25</v>
      </c>
    </row>
    <row r="30" spans="1:19" ht="30" customHeight="1">
      <c r="A30" s="5" t="str">
        <f t="shared" si="0"/>
        <v>21 - 25</v>
      </c>
      <c r="B30" s="23" t="s">
        <v>36</v>
      </c>
      <c r="C30" s="23" t="s">
        <v>139</v>
      </c>
      <c r="D30" s="23" t="s">
        <v>6</v>
      </c>
      <c r="E30" s="23" t="s">
        <v>23</v>
      </c>
      <c r="F30" s="23" t="s">
        <v>111</v>
      </c>
      <c r="G30" s="26">
        <v>8</v>
      </c>
      <c r="H30" s="28">
        <v>0</v>
      </c>
      <c r="I30" s="23"/>
      <c r="J30" s="23"/>
      <c r="K30" s="23"/>
      <c r="L30" s="23"/>
      <c r="M30" s="29"/>
      <c r="N30" s="27">
        <v>0</v>
      </c>
      <c r="O30" s="23"/>
      <c r="P30" s="9">
        <f t="shared" si="1"/>
        <v>21</v>
      </c>
      <c r="Q30" s="10">
        <f t="shared" si="2"/>
        <v>0</v>
      </c>
      <c r="R30" s="10">
        <f t="shared" si="3"/>
        <v>25</v>
      </c>
      <c r="S30" s="10" t="str">
        <f t="shared" si="4"/>
        <v xml:space="preserve"> - 25</v>
      </c>
    </row>
    <row r="31" spans="1:19" ht="30" customHeight="1" thickBot="1">
      <c r="A31" s="5" t="str">
        <f t="shared" si="0"/>
        <v>21 - 25</v>
      </c>
      <c r="B31" s="23" t="s">
        <v>117</v>
      </c>
      <c r="C31" s="23" t="s">
        <v>140</v>
      </c>
      <c r="D31" s="23" t="s">
        <v>9</v>
      </c>
      <c r="E31" s="23" t="s">
        <v>29</v>
      </c>
      <c r="F31" s="23" t="s">
        <v>62</v>
      </c>
      <c r="G31" s="26">
        <v>8</v>
      </c>
      <c r="H31" s="30">
        <v>0</v>
      </c>
      <c r="I31" s="31"/>
      <c r="J31" s="31"/>
      <c r="K31" s="31"/>
      <c r="L31" s="31"/>
      <c r="M31" s="32">
        <v>0</v>
      </c>
      <c r="N31" s="27">
        <v>0</v>
      </c>
      <c r="O31" s="23"/>
      <c r="P31" s="9">
        <f t="shared" si="1"/>
        <v>21</v>
      </c>
      <c r="Q31" s="10">
        <f t="shared" si="2"/>
        <v>25</v>
      </c>
      <c r="R31" s="10">
        <f t="shared" si="3"/>
        <v>25</v>
      </c>
      <c r="S31" s="10" t="str">
        <f t="shared" si="4"/>
        <v xml:space="preserve"> - 25</v>
      </c>
    </row>
    <row r="32" spans="1:19" ht="15">
      <c r="P32" s="12">
        <v>26</v>
      </c>
      <c r="Q32" s="13"/>
      <c r="R32" s="10"/>
      <c r="S32" s="13"/>
    </row>
    <row r="33" spans="16:19" ht="15">
      <c r="P33" s="12"/>
      <c r="Q33" s="13"/>
      <c r="R33" s="10"/>
      <c r="S33" s="13"/>
    </row>
    <row r="34" spans="16:19" ht="15">
      <c r="P34" s="12"/>
      <c r="Q34" s="13"/>
      <c r="R34" s="10"/>
      <c r="S34" s="13"/>
    </row>
    <row r="35" spans="16:19" ht="15">
      <c r="P35" s="12"/>
      <c r="Q35" s="13"/>
      <c r="R35" s="10"/>
      <c r="S35" s="13"/>
    </row>
    <row r="36" spans="16:19" ht="15">
      <c r="P36" s="12"/>
      <c r="Q36" s="13"/>
      <c r="R36" s="13"/>
      <c r="S36" s="13"/>
    </row>
    <row r="37" spans="16:19" ht="15">
      <c r="P37" s="12"/>
      <c r="Q37" s="13"/>
      <c r="R37" s="13"/>
      <c r="S37" s="13"/>
    </row>
    <row r="38" spans="16:19" ht="15">
      <c r="P38" s="12"/>
      <c r="Q38" s="13"/>
      <c r="R38" s="13"/>
      <c r="S38" s="13"/>
    </row>
    <row r="39" spans="16:19" ht="15">
      <c r="P39" s="12"/>
      <c r="Q39" s="13"/>
      <c r="R39" s="13"/>
      <c r="S39" s="13"/>
    </row>
    <row r="40" spans="16:19" ht="15">
      <c r="P40" s="12"/>
      <c r="Q40" s="13"/>
      <c r="R40" s="13"/>
      <c r="S40" s="13"/>
    </row>
    <row r="41" spans="16:19" ht="15">
      <c r="P41" s="12"/>
      <c r="Q41" s="13"/>
      <c r="R41" s="13"/>
      <c r="S41" s="13"/>
    </row>
    <row r="42" spans="16:19" ht="15">
      <c r="P42" s="12"/>
      <c r="Q42" s="13"/>
      <c r="R42" s="13"/>
      <c r="S42" s="13"/>
    </row>
    <row r="43" spans="16:19" ht="15">
      <c r="P43" s="12"/>
      <c r="Q43" s="13"/>
      <c r="R43" s="13"/>
      <c r="S43" s="13"/>
    </row>
    <row r="44" spans="16:19" ht="15">
      <c r="P44" s="12"/>
      <c r="Q44" s="13"/>
      <c r="R44" s="13"/>
      <c r="S44" s="13"/>
    </row>
    <row r="45" spans="16:19" ht="15">
      <c r="P45" s="12"/>
      <c r="Q45" s="13"/>
      <c r="R45" s="13"/>
      <c r="S45" s="13"/>
    </row>
    <row r="46" spans="16:19" ht="15">
      <c r="P46" s="12"/>
      <c r="Q46" s="13"/>
      <c r="R46" s="13"/>
      <c r="S46" s="13"/>
    </row>
    <row r="47" spans="16:19" ht="15">
      <c r="P47" s="12"/>
      <c r="Q47" s="13"/>
      <c r="R47" s="13"/>
      <c r="S47" s="13"/>
    </row>
    <row r="48" spans="16:19" ht="15">
      <c r="P48" s="12"/>
      <c r="Q48" s="13"/>
      <c r="R48" s="13"/>
      <c r="S48" s="13"/>
    </row>
    <row r="49" spans="16:19" ht="15">
      <c r="P49" s="12"/>
      <c r="Q49" s="13"/>
      <c r="R49" s="13"/>
      <c r="S49" s="13"/>
    </row>
    <row r="50" spans="16:19" ht="15">
      <c r="P50" s="12"/>
      <c r="Q50" s="13"/>
      <c r="R50" s="13"/>
      <c r="S50" s="13"/>
    </row>
    <row r="51" spans="16:19" ht="15">
      <c r="P51" s="12"/>
      <c r="Q51" s="13"/>
      <c r="R51" s="13"/>
      <c r="S51" s="13"/>
    </row>
    <row r="52" spans="16:19" ht="15">
      <c r="P52" s="12"/>
      <c r="Q52" s="13"/>
      <c r="R52" s="13"/>
      <c r="S52" s="13"/>
    </row>
    <row r="53" spans="16:19" ht="15">
      <c r="P53" s="12"/>
      <c r="Q53" s="13"/>
      <c r="R53" s="13"/>
      <c r="S53" s="13"/>
    </row>
    <row r="54" spans="16:19" ht="15">
      <c r="P54" s="9"/>
      <c r="Q54" s="10"/>
      <c r="R54" s="13"/>
      <c r="S54" s="10"/>
    </row>
    <row r="55" spans="16:19" ht="15">
      <c r="P55" s="9"/>
      <c r="Q55" s="10"/>
      <c r="R55" s="13"/>
      <c r="S55" s="10"/>
    </row>
    <row r="56" spans="16:19" ht="15">
      <c r="P56" s="9"/>
      <c r="Q56" s="10"/>
      <c r="R56" s="13"/>
      <c r="S56" s="10"/>
    </row>
    <row r="57" spans="16:19" ht="15">
      <c r="P57" s="9"/>
      <c r="Q57" s="10"/>
      <c r="R57" s="13"/>
      <c r="S57" s="10"/>
    </row>
    <row r="58" spans="16:19" ht="15">
      <c r="P58" s="9"/>
      <c r="Q58" s="10"/>
      <c r="R58" s="13"/>
      <c r="S58" s="10"/>
    </row>
    <row r="59" spans="16:19" ht="15">
      <c r="P59" s="9"/>
      <c r="Q59" s="10"/>
      <c r="R59" s="13"/>
      <c r="S59" s="10"/>
    </row>
    <row r="60" spans="16:19" ht="15">
      <c r="P60" s="9"/>
      <c r="Q60" s="10"/>
      <c r="R60" s="10"/>
      <c r="S60" s="10"/>
    </row>
    <row r="61" spans="16:19" ht="15">
      <c r="P61" s="9"/>
      <c r="Q61" s="10"/>
      <c r="R61" s="10"/>
      <c r="S61" s="10"/>
    </row>
    <row r="62" spans="16:19" ht="15">
      <c r="P62" s="9"/>
      <c r="Q62" s="10"/>
      <c r="R62" s="10"/>
      <c r="S62" s="10"/>
    </row>
    <row r="63" spans="16:19" ht="15">
      <c r="P63" s="9"/>
      <c r="Q63" s="10"/>
      <c r="R63" s="10"/>
      <c r="S63" s="10"/>
    </row>
    <row r="64" spans="16:19" ht="15">
      <c r="P64" s="9"/>
      <c r="Q64" s="10"/>
      <c r="R64" s="10"/>
      <c r="S64" s="10"/>
    </row>
    <row r="65" spans="16:19" ht="15">
      <c r="P65" s="9"/>
      <c r="Q65" s="10"/>
      <c r="R65" s="10"/>
      <c r="S65" s="10"/>
    </row>
    <row r="66" spans="16:19" ht="15">
      <c r="P66" s="9"/>
      <c r="Q66" s="10"/>
      <c r="R66" s="10"/>
      <c r="S66" s="10"/>
    </row>
    <row r="67" spans="16:19" ht="15">
      <c r="P67" s="9"/>
      <c r="Q67" s="10"/>
      <c r="R67" s="10"/>
      <c r="S67" s="10"/>
    </row>
    <row r="68" spans="16:19" ht="15">
      <c r="P68" s="9"/>
      <c r="Q68" s="10"/>
      <c r="R68" s="10"/>
      <c r="S68" s="10"/>
    </row>
    <row r="69" spans="16:19" ht="15">
      <c r="P69" s="9"/>
      <c r="Q69" s="10"/>
      <c r="R69" s="10"/>
      <c r="S69" s="10"/>
    </row>
    <row r="70" spans="16:19" ht="15">
      <c r="P70" s="9"/>
      <c r="Q70" s="10"/>
      <c r="R70" s="10"/>
      <c r="S70" s="10"/>
    </row>
    <row r="71" spans="16:19" ht="15">
      <c r="P71" s="9"/>
      <c r="Q71" s="10"/>
      <c r="R71" s="10"/>
      <c r="S71" s="10"/>
    </row>
    <row r="72" spans="16:19" ht="15">
      <c r="P72" s="9"/>
      <c r="Q72" s="10"/>
      <c r="R72" s="10"/>
      <c r="S72" s="10"/>
    </row>
    <row r="73" spans="16:19" ht="15">
      <c r="P73" s="9"/>
      <c r="Q73" s="10"/>
      <c r="R73" s="10"/>
      <c r="S73" s="10"/>
    </row>
    <row r="74" spans="16:19" ht="15">
      <c r="P74" s="9"/>
      <c r="Q74" s="10"/>
      <c r="R74" s="10"/>
      <c r="S74" s="10"/>
    </row>
    <row r="75" spans="16:19" ht="15">
      <c r="P75" s="9"/>
      <c r="Q75" s="10"/>
      <c r="R75" s="10"/>
      <c r="S75" s="10"/>
    </row>
    <row r="76" spans="16:19" ht="15">
      <c r="P76" s="9"/>
      <c r="Q76" s="10"/>
      <c r="R76" s="10"/>
      <c r="S76" s="10"/>
    </row>
    <row r="77" spans="16:19" ht="15">
      <c r="P77" s="9"/>
      <c r="Q77" s="10"/>
      <c r="R77" s="10"/>
      <c r="S77" s="10"/>
    </row>
    <row r="78" spans="16:19" ht="15">
      <c r="P78" s="9"/>
      <c r="Q78" s="10"/>
      <c r="R78" s="10"/>
      <c r="S78" s="10"/>
    </row>
    <row r="79" spans="16:19" ht="15">
      <c r="P79" s="9"/>
      <c r="Q79" s="10"/>
      <c r="R79" s="10"/>
      <c r="S79" s="10"/>
    </row>
    <row r="80" spans="16:19" ht="15">
      <c r="P80" s="9"/>
      <c r="Q80" s="10"/>
      <c r="R80" s="10"/>
      <c r="S80" s="10"/>
    </row>
    <row r="81" spans="16:19" ht="15">
      <c r="P81" s="9"/>
      <c r="Q81" s="10"/>
      <c r="R81" s="10"/>
      <c r="S81" s="10"/>
    </row>
    <row r="82" spans="16:19" ht="15">
      <c r="P82" s="9"/>
      <c r="Q82" s="10"/>
      <c r="R82" s="10"/>
      <c r="S82" s="10"/>
    </row>
    <row r="83" spans="16:19" ht="15">
      <c r="P83" s="9"/>
      <c r="Q83" s="10"/>
      <c r="R83" s="10"/>
      <c r="S83" s="10"/>
    </row>
    <row r="84" spans="16:19" ht="15">
      <c r="P84" s="9"/>
      <c r="Q84" s="10"/>
      <c r="R84" s="10"/>
      <c r="S84" s="10"/>
    </row>
    <row r="85" spans="16:19" ht="15">
      <c r="P85" s="9"/>
      <c r="Q85" s="10"/>
      <c r="R85" s="10"/>
      <c r="S85" s="10"/>
    </row>
    <row r="86" spans="16:19">
      <c r="R86" s="10"/>
    </row>
    <row r="87" spans="16:19">
      <c r="R87" s="10"/>
    </row>
    <row r="88" spans="16:19">
      <c r="R88" s="10"/>
    </row>
    <row r="89" spans="16:19">
      <c r="R89" s="10"/>
    </row>
    <row r="90" spans="16:19">
      <c r="R90" s="10"/>
    </row>
    <row r="91" spans="16:19">
      <c r="R91" s="10"/>
    </row>
  </sheetData>
  <sortState ref="A6:T42">
    <sortCondition descending="1" ref="N6:N42"/>
  </sortState>
  <dataValidations disablePrompts="1" count="1">
    <dataValidation allowBlank="1" showErrorMessage="1" sqref="G6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W52"/>
  <sheetViews>
    <sheetView topLeftCell="A4" zoomScale="85" zoomScaleNormal="85" workbookViewId="0">
      <selection activeCell="C7" sqref="C7"/>
    </sheetView>
  </sheetViews>
  <sheetFormatPr defaultRowHeight="12.75"/>
  <cols>
    <col min="2" max="2" width="23.5" customWidth="1"/>
    <col min="3" max="3" width="22" customWidth="1"/>
    <col min="4" max="4" width="14.83203125" customWidth="1"/>
    <col min="5" max="5" width="18" customWidth="1"/>
    <col min="6" max="6" width="20.33203125" customWidth="1"/>
    <col min="7" max="7" width="8.1640625" customWidth="1"/>
    <col min="8" max="13" width="7.6640625" customWidth="1"/>
    <col min="14" max="14" width="11.33203125" customWidth="1"/>
    <col min="15" max="15" width="21" customWidth="1"/>
    <col min="16" max="19" width="9.33203125" customWidth="1"/>
  </cols>
  <sheetData>
    <row r="4" spans="1:23" ht="15.75">
      <c r="C4" s="1"/>
      <c r="D4" s="1"/>
      <c r="E4" s="1" t="s">
        <v>148</v>
      </c>
      <c r="F4" s="1"/>
    </row>
    <row r="5" spans="1:23" ht="13.5" thickBot="1">
      <c r="C5" s="2"/>
      <c r="D5" s="2"/>
      <c r="E5" s="2"/>
      <c r="F5" s="2"/>
    </row>
    <row r="6" spans="1:23" ht="38.25">
      <c r="A6" s="3" t="s">
        <v>20</v>
      </c>
      <c r="B6" s="3" t="s">
        <v>0</v>
      </c>
      <c r="C6" s="4" t="s">
        <v>1</v>
      </c>
      <c r="D6" s="4" t="s">
        <v>2</v>
      </c>
      <c r="E6" s="15" t="s">
        <v>22</v>
      </c>
      <c r="F6" s="24" t="s">
        <v>28</v>
      </c>
      <c r="G6" s="24" t="s">
        <v>3</v>
      </c>
      <c r="H6" s="34" t="s">
        <v>13</v>
      </c>
      <c r="I6" s="35" t="s">
        <v>14</v>
      </c>
      <c r="J6" s="35" t="s">
        <v>15</v>
      </c>
      <c r="K6" s="35" t="s">
        <v>16</v>
      </c>
      <c r="L6" s="35" t="s">
        <v>17</v>
      </c>
      <c r="M6" s="36" t="s">
        <v>18</v>
      </c>
      <c r="N6" s="33" t="s">
        <v>63</v>
      </c>
      <c r="O6" s="4" t="s">
        <v>19</v>
      </c>
    </row>
    <row r="7" spans="1:23" s="6" customFormat="1" ht="30" customHeight="1">
      <c r="A7" s="20" t="str">
        <f t="shared" ref="A7:A51" si="0">P7&amp;S7</f>
        <v>1</v>
      </c>
      <c r="B7" s="21" t="s">
        <v>70</v>
      </c>
      <c r="C7" s="21" t="s">
        <v>141</v>
      </c>
      <c r="D7" s="21" t="s">
        <v>12</v>
      </c>
      <c r="E7" s="21" t="s">
        <v>27</v>
      </c>
      <c r="F7" s="21" t="s">
        <v>142</v>
      </c>
      <c r="G7" s="41">
        <v>6</v>
      </c>
      <c r="H7" s="42">
        <v>100</v>
      </c>
      <c r="I7" s="21">
        <v>100</v>
      </c>
      <c r="J7" s="21">
        <v>100</v>
      </c>
      <c r="K7" s="21">
        <v>100</v>
      </c>
      <c r="L7" s="21">
        <v>100</v>
      </c>
      <c r="M7" s="43">
        <v>100</v>
      </c>
      <c r="N7" s="44">
        <v>600</v>
      </c>
      <c r="O7" s="21" t="s">
        <v>37</v>
      </c>
      <c r="P7" s="9">
        <f>RANK(N7,$N$7:$N$98,0)</f>
        <v>1</v>
      </c>
      <c r="Q7" s="10">
        <f t="shared" ref="Q7:Q51" si="1">IF(P7=P8,0,P8-1)</f>
        <v>1</v>
      </c>
      <c r="R7" s="10">
        <f t="shared" ref="R7:R51" si="2">IF(Q7=0,R8,Q7)</f>
        <v>1</v>
      </c>
      <c r="S7" s="10" t="str">
        <f t="shared" ref="S7:S51" si="3">IF(P7=R7,""," - "&amp;R7)</f>
        <v/>
      </c>
      <c r="T7"/>
      <c r="U7"/>
      <c r="V7"/>
      <c r="W7"/>
    </row>
    <row r="8" spans="1:23" s="6" customFormat="1" ht="30" customHeight="1">
      <c r="A8" s="11" t="str">
        <f t="shared" si="0"/>
        <v>2</v>
      </c>
      <c r="B8" s="22" t="s">
        <v>70</v>
      </c>
      <c r="C8" s="22" t="s">
        <v>143</v>
      </c>
      <c r="D8" s="22" t="s">
        <v>44</v>
      </c>
      <c r="E8" s="22" t="s">
        <v>144</v>
      </c>
      <c r="F8" s="22" t="s">
        <v>142</v>
      </c>
      <c r="G8" s="37">
        <v>6</v>
      </c>
      <c r="H8" s="38">
        <v>100</v>
      </c>
      <c r="I8" s="22">
        <v>100</v>
      </c>
      <c r="J8" s="22">
        <v>100</v>
      </c>
      <c r="K8" s="22">
        <v>30</v>
      </c>
      <c r="L8" s="22">
        <v>100</v>
      </c>
      <c r="M8" s="39">
        <v>100</v>
      </c>
      <c r="N8" s="40">
        <v>530</v>
      </c>
      <c r="O8" s="22" t="s">
        <v>67</v>
      </c>
      <c r="P8" s="9">
        <f t="shared" ref="P8:P51" si="4">RANK(N8,$N$7:$N$98,0)</f>
        <v>2</v>
      </c>
      <c r="Q8" s="10">
        <f t="shared" si="1"/>
        <v>2</v>
      </c>
      <c r="R8" s="10">
        <f t="shared" si="2"/>
        <v>2</v>
      </c>
      <c r="S8" s="10" t="str">
        <f t="shared" si="3"/>
        <v/>
      </c>
      <c r="T8"/>
      <c r="U8"/>
      <c r="V8"/>
      <c r="W8"/>
    </row>
    <row r="9" spans="1:23" s="6" customFormat="1" ht="30" customHeight="1">
      <c r="A9" s="20" t="str">
        <f t="shared" si="0"/>
        <v>3</v>
      </c>
      <c r="B9" s="21" t="s">
        <v>70</v>
      </c>
      <c r="C9" s="21" t="s">
        <v>112</v>
      </c>
      <c r="D9" s="21" t="s">
        <v>113</v>
      </c>
      <c r="E9" s="21" t="s">
        <v>114</v>
      </c>
      <c r="F9" s="21" t="s">
        <v>115</v>
      </c>
      <c r="G9" s="41">
        <v>8</v>
      </c>
      <c r="H9" s="42">
        <v>100</v>
      </c>
      <c r="I9" s="21">
        <v>100</v>
      </c>
      <c r="J9" s="21">
        <v>100</v>
      </c>
      <c r="K9" s="21">
        <v>0</v>
      </c>
      <c r="L9" s="21">
        <v>100</v>
      </c>
      <c r="M9" s="43">
        <v>0</v>
      </c>
      <c r="N9" s="44">
        <v>400</v>
      </c>
      <c r="O9" s="21" t="s">
        <v>37</v>
      </c>
      <c r="P9" s="9">
        <f t="shared" si="4"/>
        <v>3</v>
      </c>
      <c r="Q9" s="10">
        <f t="shared" si="1"/>
        <v>3</v>
      </c>
      <c r="R9" s="10">
        <f t="shared" si="2"/>
        <v>3</v>
      </c>
      <c r="S9" s="10" t="str">
        <f t="shared" si="3"/>
        <v/>
      </c>
    </row>
    <row r="10" spans="1:23" s="6" customFormat="1" ht="30" customHeight="1">
      <c r="A10" s="11" t="str">
        <f t="shared" si="0"/>
        <v>4</v>
      </c>
      <c r="B10" s="22" t="s">
        <v>70</v>
      </c>
      <c r="C10" s="22" t="s">
        <v>39</v>
      </c>
      <c r="D10" s="22" t="s">
        <v>33</v>
      </c>
      <c r="E10" s="22" t="s">
        <v>27</v>
      </c>
      <c r="F10" s="22" t="s">
        <v>71</v>
      </c>
      <c r="G10" s="37">
        <v>8</v>
      </c>
      <c r="H10" s="38">
        <v>100</v>
      </c>
      <c r="I10" s="22">
        <v>100</v>
      </c>
      <c r="J10" s="22">
        <v>100</v>
      </c>
      <c r="K10" s="22"/>
      <c r="L10" s="22">
        <v>40</v>
      </c>
      <c r="M10" s="39"/>
      <c r="N10" s="40">
        <v>340</v>
      </c>
      <c r="O10" s="22" t="s">
        <v>67</v>
      </c>
      <c r="P10" s="9">
        <f t="shared" si="4"/>
        <v>4</v>
      </c>
      <c r="Q10" s="10">
        <f t="shared" si="1"/>
        <v>4</v>
      </c>
      <c r="R10" s="10">
        <f t="shared" si="2"/>
        <v>4</v>
      </c>
      <c r="S10" s="10" t="str">
        <f t="shared" si="3"/>
        <v/>
      </c>
    </row>
    <row r="11" spans="1:23" s="6" customFormat="1" ht="30" customHeight="1">
      <c r="A11" s="11" t="str">
        <f t="shared" si="0"/>
        <v>5</v>
      </c>
      <c r="B11" s="22" t="s">
        <v>70</v>
      </c>
      <c r="C11" s="22" t="s">
        <v>34</v>
      </c>
      <c r="D11" s="22" t="s">
        <v>6</v>
      </c>
      <c r="E11" s="22" t="s">
        <v>30</v>
      </c>
      <c r="F11" s="22" t="s">
        <v>71</v>
      </c>
      <c r="G11" s="37">
        <v>8</v>
      </c>
      <c r="H11" s="38">
        <v>0</v>
      </c>
      <c r="I11" s="22">
        <v>100</v>
      </c>
      <c r="J11" s="22">
        <v>100</v>
      </c>
      <c r="K11" s="22">
        <v>0</v>
      </c>
      <c r="L11" s="22">
        <v>100</v>
      </c>
      <c r="M11" s="39"/>
      <c r="N11" s="40">
        <v>300</v>
      </c>
      <c r="O11" s="22" t="s">
        <v>67</v>
      </c>
      <c r="P11" s="9">
        <f t="shared" si="4"/>
        <v>5</v>
      </c>
      <c r="Q11" s="10">
        <f t="shared" si="1"/>
        <v>5</v>
      </c>
      <c r="R11" s="10">
        <f t="shared" si="2"/>
        <v>5</v>
      </c>
      <c r="S11" s="10" t="str">
        <f t="shared" si="3"/>
        <v/>
      </c>
      <c r="T11"/>
      <c r="U11"/>
      <c r="V11"/>
      <c r="W11"/>
    </row>
    <row r="12" spans="1:23" s="6" customFormat="1" ht="30" customHeight="1">
      <c r="A12" s="11" t="str">
        <f t="shared" si="0"/>
        <v>6</v>
      </c>
      <c r="B12" s="22" t="s">
        <v>70</v>
      </c>
      <c r="C12" s="22" t="s">
        <v>119</v>
      </c>
      <c r="D12" s="22" t="s">
        <v>120</v>
      </c>
      <c r="E12" s="22" t="s">
        <v>121</v>
      </c>
      <c r="F12" s="22" t="s">
        <v>71</v>
      </c>
      <c r="G12" s="37">
        <v>8</v>
      </c>
      <c r="H12" s="38">
        <v>100</v>
      </c>
      <c r="I12" s="22">
        <v>96</v>
      </c>
      <c r="J12" s="22">
        <v>100</v>
      </c>
      <c r="K12" s="22"/>
      <c r="L12" s="22">
        <v>0</v>
      </c>
      <c r="M12" s="39"/>
      <c r="N12" s="40">
        <v>296</v>
      </c>
      <c r="O12" s="22" t="s">
        <v>67</v>
      </c>
      <c r="P12" s="9">
        <f t="shared" si="4"/>
        <v>6</v>
      </c>
      <c r="Q12" s="10">
        <f t="shared" si="1"/>
        <v>6</v>
      </c>
      <c r="R12" s="10">
        <f t="shared" si="2"/>
        <v>6</v>
      </c>
      <c r="S12" s="10" t="str">
        <f t="shared" si="3"/>
        <v/>
      </c>
      <c r="T12" s="14"/>
      <c r="U12" s="14"/>
      <c r="V12" s="14"/>
      <c r="W12" s="14"/>
    </row>
    <row r="13" spans="1:23" s="6" customFormat="1" ht="30" customHeight="1">
      <c r="A13" s="11" t="str">
        <f>P13&amp;S13</f>
        <v>7</v>
      </c>
      <c r="B13" s="22" t="s">
        <v>70</v>
      </c>
      <c r="C13" s="22" t="s">
        <v>72</v>
      </c>
      <c r="D13" s="22" t="s">
        <v>38</v>
      </c>
      <c r="E13" s="22" t="s">
        <v>73</v>
      </c>
      <c r="F13" s="22" t="s">
        <v>71</v>
      </c>
      <c r="G13" s="37">
        <v>7</v>
      </c>
      <c r="H13" s="38">
        <v>0</v>
      </c>
      <c r="I13" s="22">
        <v>96</v>
      </c>
      <c r="J13" s="22">
        <v>100</v>
      </c>
      <c r="K13" s="22"/>
      <c r="L13" s="22">
        <v>40</v>
      </c>
      <c r="M13" s="39">
        <v>30</v>
      </c>
      <c r="N13" s="40">
        <v>266</v>
      </c>
      <c r="O13" s="22" t="s">
        <v>67</v>
      </c>
      <c r="P13" s="9">
        <f t="shared" si="4"/>
        <v>7</v>
      </c>
      <c r="Q13" s="10">
        <f t="shared" si="1"/>
        <v>7</v>
      </c>
      <c r="R13" s="10">
        <f t="shared" si="2"/>
        <v>7</v>
      </c>
      <c r="S13" s="10" t="str">
        <f t="shared" si="3"/>
        <v/>
      </c>
    </row>
    <row r="14" spans="1:23" s="6" customFormat="1" ht="30" customHeight="1">
      <c r="A14" s="11" t="str">
        <f t="shared" si="0"/>
        <v>8</v>
      </c>
      <c r="B14" s="22" t="s">
        <v>117</v>
      </c>
      <c r="C14" s="22" t="s">
        <v>60</v>
      </c>
      <c r="D14" s="22" t="s">
        <v>11</v>
      </c>
      <c r="E14" s="22" t="s">
        <v>61</v>
      </c>
      <c r="F14" s="22" t="s">
        <v>62</v>
      </c>
      <c r="G14" s="37">
        <v>8</v>
      </c>
      <c r="H14" s="38">
        <v>20</v>
      </c>
      <c r="I14" s="22"/>
      <c r="J14" s="22">
        <v>100</v>
      </c>
      <c r="K14" s="22">
        <v>30</v>
      </c>
      <c r="L14" s="22">
        <v>100</v>
      </c>
      <c r="M14" s="39"/>
      <c r="N14" s="40">
        <v>250</v>
      </c>
      <c r="O14" s="22" t="s">
        <v>67</v>
      </c>
      <c r="P14" s="9">
        <f t="shared" si="4"/>
        <v>8</v>
      </c>
      <c r="Q14" s="10">
        <f t="shared" si="1"/>
        <v>8</v>
      </c>
      <c r="R14" s="10">
        <f t="shared" si="2"/>
        <v>8</v>
      </c>
      <c r="S14" s="10" t="str">
        <f t="shared" si="3"/>
        <v/>
      </c>
    </row>
    <row r="15" spans="1:23" s="6" customFormat="1" ht="30" customHeight="1">
      <c r="A15" s="11" t="str">
        <f t="shared" si="0"/>
        <v>9</v>
      </c>
      <c r="B15" s="22" t="s">
        <v>70</v>
      </c>
      <c r="C15" s="22" t="s">
        <v>77</v>
      </c>
      <c r="D15" s="22" t="s">
        <v>11</v>
      </c>
      <c r="E15" s="22" t="s">
        <v>78</v>
      </c>
      <c r="F15" s="22" t="s">
        <v>66</v>
      </c>
      <c r="G15" s="37">
        <v>7</v>
      </c>
      <c r="H15" s="38"/>
      <c r="I15" s="22">
        <v>96</v>
      </c>
      <c r="J15" s="22">
        <v>100</v>
      </c>
      <c r="K15" s="22"/>
      <c r="L15" s="22">
        <v>40</v>
      </c>
      <c r="M15" s="39"/>
      <c r="N15" s="40">
        <v>236</v>
      </c>
      <c r="O15" s="22" t="s">
        <v>67</v>
      </c>
      <c r="P15" s="9">
        <f t="shared" si="4"/>
        <v>9</v>
      </c>
      <c r="Q15" s="10">
        <f t="shared" si="1"/>
        <v>9</v>
      </c>
      <c r="R15" s="10">
        <f t="shared" si="2"/>
        <v>9</v>
      </c>
      <c r="S15" s="10" t="str">
        <f t="shared" si="3"/>
        <v/>
      </c>
    </row>
    <row r="16" spans="1:23" s="6" customFormat="1" ht="30" customHeight="1">
      <c r="A16" s="11" t="str">
        <f t="shared" si="0"/>
        <v>10</v>
      </c>
      <c r="B16" s="22" t="s">
        <v>118</v>
      </c>
      <c r="C16" s="22" t="s">
        <v>79</v>
      </c>
      <c r="D16" s="22" t="s">
        <v>4</v>
      </c>
      <c r="E16" s="22" t="s">
        <v>23</v>
      </c>
      <c r="F16" s="22" t="s">
        <v>41</v>
      </c>
      <c r="G16" s="37">
        <v>8</v>
      </c>
      <c r="H16" s="38">
        <v>20</v>
      </c>
      <c r="I16" s="22">
        <v>16</v>
      </c>
      <c r="J16" s="22">
        <v>100</v>
      </c>
      <c r="K16" s="22"/>
      <c r="L16" s="22">
        <v>40</v>
      </c>
      <c r="M16" s="39">
        <v>30</v>
      </c>
      <c r="N16" s="40">
        <v>206</v>
      </c>
      <c r="O16" s="22" t="s">
        <v>67</v>
      </c>
      <c r="P16" s="9">
        <f t="shared" si="4"/>
        <v>10</v>
      </c>
      <c r="Q16" s="10">
        <f t="shared" si="1"/>
        <v>10</v>
      </c>
      <c r="R16" s="10">
        <f t="shared" si="2"/>
        <v>10</v>
      </c>
      <c r="S16" s="10" t="str">
        <f t="shared" si="3"/>
        <v/>
      </c>
      <c r="T16" s="14"/>
      <c r="U16" s="14"/>
      <c r="V16" s="14"/>
      <c r="W16" s="14"/>
    </row>
    <row r="17" spans="1:23" s="6" customFormat="1" ht="30" customHeight="1">
      <c r="A17" s="5" t="str">
        <f t="shared" si="0"/>
        <v>11</v>
      </c>
      <c r="B17" s="23" t="s">
        <v>70</v>
      </c>
      <c r="C17" s="23" t="s">
        <v>122</v>
      </c>
      <c r="D17" s="23" t="s">
        <v>59</v>
      </c>
      <c r="E17" s="23" t="s">
        <v>25</v>
      </c>
      <c r="F17" s="23" t="s">
        <v>71</v>
      </c>
      <c r="G17" s="26">
        <v>8</v>
      </c>
      <c r="H17" s="28"/>
      <c r="I17" s="23">
        <v>80</v>
      </c>
      <c r="J17" s="23">
        <v>100</v>
      </c>
      <c r="K17" s="23"/>
      <c r="L17" s="23"/>
      <c r="M17" s="29"/>
      <c r="N17" s="27">
        <v>180</v>
      </c>
      <c r="O17" s="5"/>
      <c r="P17" s="9">
        <f t="shared" si="4"/>
        <v>11</v>
      </c>
      <c r="Q17" s="10">
        <f t="shared" si="1"/>
        <v>11</v>
      </c>
      <c r="R17" s="10">
        <f t="shared" si="2"/>
        <v>11</v>
      </c>
      <c r="S17" s="10" t="str">
        <f t="shared" si="3"/>
        <v/>
      </c>
      <c r="T17" s="14"/>
      <c r="U17" s="14"/>
      <c r="V17" s="14"/>
      <c r="W17" s="14"/>
    </row>
    <row r="18" spans="1:23" s="6" customFormat="1" ht="30" customHeight="1">
      <c r="A18" s="11" t="str">
        <f t="shared" si="0"/>
        <v>12</v>
      </c>
      <c r="B18" s="22" t="s">
        <v>70</v>
      </c>
      <c r="C18" s="22" t="s">
        <v>45</v>
      </c>
      <c r="D18" s="22" t="s">
        <v>35</v>
      </c>
      <c r="E18" s="22" t="s">
        <v>25</v>
      </c>
      <c r="F18" s="22" t="s">
        <v>71</v>
      </c>
      <c r="G18" s="37">
        <v>7</v>
      </c>
      <c r="H18" s="38"/>
      <c r="I18" s="22">
        <v>56</v>
      </c>
      <c r="J18" s="22">
        <v>100</v>
      </c>
      <c r="K18" s="22"/>
      <c r="L18" s="22">
        <v>20</v>
      </c>
      <c r="M18" s="39">
        <v>0</v>
      </c>
      <c r="N18" s="40">
        <v>176</v>
      </c>
      <c r="O18" s="22" t="s">
        <v>67</v>
      </c>
      <c r="P18" s="9">
        <f t="shared" si="4"/>
        <v>12</v>
      </c>
      <c r="Q18" s="10">
        <f t="shared" si="1"/>
        <v>12</v>
      </c>
      <c r="R18" s="10">
        <f t="shared" si="2"/>
        <v>12</v>
      </c>
      <c r="S18" s="10" t="str">
        <f t="shared" si="3"/>
        <v/>
      </c>
    </row>
    <row r="19" spans="1:23" s="6" customFormat="1" ht="30" customHeight="1">
      <c r="A19" s="5" t="str">
        <f t="shared" si="0"/>
        <v>13</v>
      </c>
      <c r="B19" s="23" t="s">
        <v>70</v>
      </c>
      <c r="C19" s="23" t="s">
        <v>116</v>
      </c>
      <c r="D19" s="23" t="s">
        <v>9</v>
      </c>
      <c r="E19" s="23" t="s">
        <v>24</v>
      </c>
      <c r="F19" s="23" t="s">
        <v>65</v>
      </c>
      <c r="G19" s="26">
        <v>8</v>
      </c>
      <c r="H19" s="28">
        <v>45</v>
      </c>
      <c r="I19" s="23">
        <v>92</v>
      </c>
      <c r="J19" s="23">
        <v>30</v>
      </c>
      <c r="K19" s="23"/>
      <c r="L19" s="23"/>
      <c r="M19" s="29"/>
      <c r="N19" s="27">
        <v>167</v>
      </c>
      <c r="O19" s="23"/>
      <c r="P19" s="9">
        <f t="shared" si="4"/>
        <v>13</v>
      </c>
      <c r="Q19" s="10">
        <f t="shared" si="1"/>
        <v>13</v>
      </c>
      <c r="R19" s="10">
        <f t="shared" si="2"/>
        <v>13</v>
      </c>
      <c r="S19" s="10" t="str">
        <f t="shared" si="3"/>
        <v/>
      </c>
    </row>
    <row r="20" spans="1:23" s="6" customFormat="1" ht="30" customHeight="1">
      <c r="A20" s="5" t="str">
        <f t="shared" si="0"/>
        <v>14</v>
      </c>
      <c r="B20" s="23" t="s">
        <v>70</v>
      </c>
      <c r="C20" s="23" t="s">
        <v>135</v>
      </c>
      <c r="D20" s="23" t="s">
        <v>136</v>
      </c>
      <c r="E20" s="23" t="s">
        <v>27</v>
      </c>
      <c r="F20" s="23" t="s">
        <v>66</v>
      </c>
      <c r="G20" s="26">
        <v>8</v>
      </c>
      <c r="H20" s="28">
        <v>45</v>
      </c>
      <c r="I20" s="23">
        <v>0</v>
      </c>
      <c r="J20" s="23">
        <v>100</v>
      </c>
      <c r="K20" s="23"/>
      <c r="L20" s="23"/>
      <c r="M20" s="29"/>
      <c r="N20" s="27">
        <v>145</v>
      </c>
      <c r="O20" s="25"/>
      <c r="P20" s="9">
        <f t="shared" si="4"/>
        <v>14</v>
      </c>
      <c r="Q20" s="10">
        <f t="shared" si="1"/>
        <v>14</v>
      </c>
      <c r="R20" s="10">
        <f t="shared" si="2"/>
        <v>14</v>
      </c>
      <c r="S20" s="10" t="str">
        <f t="shared" si="3"/>
        <v/>
      </c>
      <c r="T20"/>
      <c r="U20"/>
      <c r="V20"/>
      <c r="W20"/>
    </row>
    <row r="21" spans="1:23" s="6" customFormat="1" ht="30" customHeight="1">
      <c r="A21" s="5" t="str">
        <f t="shared" si="0"/>
        <v>15 - 20</v>
      </c>
      <c r="B21" s="23" t="s">
        <v>70</v>
      </c>
      <c r="C21" s="23" t="s">
        <v>74</v>
      </c>
      <c r="D21" s="23" t="s">
        <v>75</v>
      </c>
      <c r="E21" s="23" t="s">
        <v>27</v>
      </c>
      <c r="F21" s="23" t="s">
        <v>76</v>
      </c>
      <c r="G21" s="26">
        <v>7</v>
      </c>
      <c r="H21" s="28"/>
      <c r="I21" s="23">
        <v>16</v>
      </c>
      <c r="J21" s="23">
        <v>100</v>
      </c>
      <c r="K21" s="23"/>
      <c r="L21" s="23"/>
      <c r="M21" s="29"/>
      <c r="N21" s="27">
        <v>116</v>
      </c>
      <c r="O21" s="23"/>
      <c r="P21" s="9">
        <f t="shared" si="4"/>
        <v>15</v>
      </c>
      <c r="Q21" s="10">
        <f t="shared" si="1"/>
        <v>0</v>
      </c>
      <c r="R21" s="10">
        <f t="shared" si="2"/>
        <v>20</v>
      </c>
      <c r="S21" s="10" t="str">
        <f t="shared" si="3"/>
        <v xml:space="preserve"> - 20</v>
      </c>
    </row>
    <row r="22" spans="1:23" s="6" customFormat="1" ht="30" customHeight="1">
      <c r="A22" s="5" t="str">
        <f t="shared" si="0"/>
        <v>15 - 20</v>
      </c>
      <c r="B22" s="23" t="s">
        <v>85</v>
      </c>
      <c r="C22" s="23" t="s">
        <v>82</v>
      </c>
      <c r="D22" s="23" t="s">
        <v>83</v>
      </c>
      <c r="E22" s="23" t="s">
        <v>26</v>
      </c>
      <c r="F22" s="23" t="s">
        <v>84</v>
      </c>
      <c r="G22" s="26">
        <v>7</v>
      </c>
      <c r="H22" s="28"/>
      <c r="I22" s="23">
        <v>16</v>
      </c>
      <c r="J22" s="23">
        <v>100</v>
      </c>
      <c r="K22" s="23"/>
      <c r="L22" s="23"/>
      <c r="M22" s="29"/>
      <c r="N22" s="27">
        <v>116</v>
      </c>
      <c r="O22" s="23"/>
      <c r="P22" s="9">
        <f t="shared" si="4"/>
        <v>15</v>
      </c>
      <c r="Q22" s="10">
        <f t="shared" si="1"/>
        <v>0</v>
      </c>
      <c r="R22" s="10">
        <f t="shared" si="2"/>
        <v>20</v>
      </c>
      <c r="S22" s="10" t="str">
        <f t="shared" si="3"/>
        <v xml:space="preserve"> - 20</v>
      </c>
    </row>
    <row r="23" spans="1:23" s="6" customFormat="1" ht="30" customHeight="1">
      <c r="A23" s="5" t="str">
        <f t="shared" si="0"/>
        <v>15 - 20</v>
      </c>
      <c r="B23" s="23" t="s">
        <v>70</v>
      </c>
      <c r="C23" s="23" t="s">
        <v>53</v>
      </c>
      <c r="D23" s="23" t="s">
        <v>54</v>
      </c>
      <c r="E23" s="23" t="s">
        <v>31</v>
      </c>
      <c r="F23" s="23" t="s">
        <v>71</v>
      </c>
      <c r="G23" s="26">
        <v>8</v>
      </c>
      <c r="H23" s="28">
        <v>100</v>
      </c>
      <c r="I23" s="23">
        <v>16</v>
      </c>
      <c r="J23" s="23"/>
      <c r="K23" s="23"/>
      <c r="L23" s="23"/>
      <c r="M23" s="29"/>
      <c r="N23" s="27">
        <v>116</v>
      </c>
      <c r="O23" s="5"/>
      <c r="P23" s="9">
        <f t="shared" si="4"/>
        <v>15</v>
      </c>
      <c r="Q23" s="10">
        <f t="shared" si="1"/>
        <v>0</v>
      </c>
      <c r="R23" s="10">
        <f t="shared" si="2"/>
        <v>20</v>
      </c>
      <c r="S23" s="10" t="str">
        <f t="shared" si="3"/>
        <v xml:space="preserve"> - 20</v>
      </c>
      <c r="T23" s="14"/>
      <c r="U23" s="14"/>
      <c r="V23" s="14"/>
      <c r="W23" s="14"/>
    </row>
    <row r="24" spans="1:23" s="6" customFormat="1" ht="30" customHeight="1">
      <c r="A24" s="5" t="str">
        <f t="shared" si="0"/>
        <v>15 - 20</v>
      </c>
      <c r="B24" s="23" t="s">
        <v>70</v>
      </c>
      <c r="C24" s="23" t="s">
        <v>58</v>
      </c>
      <c r="D24" s="23" t="s">
        <v>40</v>
      </c>
      <c r="E24" s="23" t="s">
        <v>24</v>
      </c>
      <c r="F24" s="23" t="s">
        <v>66</v>
      </c>
      <c r="G24" s="26">
        <v>8</v>
      </c>
      <c r="H24" s="28">
        <v>0</v>
      </c>
      <c r="I24" s="23">
        <v>16</v>
      </c>
      <c r="J24" s="23">
        <v>100</v>
      </c>
      <c r="K24" s="23"/>
      <c r="L24" s="23">
        <v>0</v>
      </c>
      <c r="M24" s="29"/>
      <c r="N24" s="27">
        <v>116</v>
      </c>
      <c r="O24" s="5"/>
      <c r="P24" s="9">
        <f t="shared" si="4"/>
        <v>15</v>
      </c>
      <c r="Q24" s="10">
        <f t="shared" si="1"/>
        <v>0</v>
      </c>
      <c r="R24" s="10">
        <f t="shared" si="2"/>
        <v>20</v>
      </c>
      <c r="S24" s="10" t="str">
        <f t="shared" si="3"/>
        <v xml:space="preserve"> - 20</v>
      </c>
    </row>
    <row r="25" spans="1:23" s="6" customFormat="1" ht="30" customHeight="1">
      <c r="A25" s="5" t="str">
        <f t="shared" si="0"/>
        <v>15 - 20</v>
      </c>
      <c r="B25" s="23" t="s">
        <v>118</v>
      </c>
      <c r="C25" s="23" t="s">
        <v>124</v>
      </c>
      <c r="D25" s="23" t="s">
        <v>125</v>
      </c>
      <c r="E25" s="23" t="s">
        <v>126</v>
      </c>
      <c r="F25" s="23" t="s">
        <v>127</v>
      </c>
      <c r="G25" s="26">
        <v>8</v>
      </c>
      <c r="H25" s="28">
        <v>100</v>
      </c>
      <c r="I25" s="23">
        <v>16</v>
      </c>
      <c r="J25" s="23">
        <v>0</v>
      </c>
      <c r="K25" s="23">
        <v>0</v>
      </c>
      <c r="L25" s="23"/>
      <c r="M25" s="29"/>
      <c r="N25" s="27">
        <v>116</v>
      </c>
      <c r="O25" s="5"/>
      <c r="P25" s="9">
        <f t="shared" si="4"/>
        <v>15</v>
      </c>
      <c r="Q25" s="10">
        <f t="shared" si="1"/>
        <v>0</v>
      </c>
      <c r="R25" s="10">
        <f t="shared" si="2"/>
        <v>20</v>
      </c>
      <c r="S25" s="10" t="str">
        <f t="shared" si="3"/>
        <v xml:space="preserve"> - 20</v>
      </c>
      <c r="T25" s="14"/>
      <c r="U25" s="14"/>
      <c r="V25" s="14"/>
      <c r="W25" s="14"/>
    </row>
    <row r="26" spans="1:23" s="6" customFormat="1" ht="30" customHeight="1">
      <c r="A26" s="5" t="str">
        <f t="shared" si="0"/>
        <v>15 - 20</v>
      </c>
      <c r="B26" s="23" t="s">
        <v>70</v>
      </c>
      <c r="C26" s="23" t="s">
        <v>130</v>
      </c>
      <c r="D26" s="23" t="s">
        <v>32</v>
      </c>
      <c r="E26" s="23" t="s">
        <v>94</v>
      </c>
      <c r="F26" s="23" t="s">
        <v>66</v>
      </c>
      <c r="G26" s="26">
        <v>8</v>
      </c>
      <c r="H26" s="28">
        <v>0</v>
      </c>
      <c r="I26" s="23">
        <v>16</v>
      </c>
      <c r="J26" s="23">
        <v>100</v>
      </c>
      <c r="K26" s="23">
        <v>0</v>
      </c>
      <c r="L26" s="23"/>
      <c r="M26" s="29"/>
      <c r="N26" s="27">
        <v>116</v>
      </c>
      <c r="O26" s="23"/>
      <c r="P26" s="9">
        <f t="shared" si="4"/>
        <v>15</v>
      </c>
      <c r="Q26" s="10">
        <f t="shared" si="1"/>
        <v>20</v>
      </c>
      <c r="R26" s="10">
        <f t="shared" si="2"/>
        <v>20</v>
      </c>
      <c r="S26" s="10" t="str">
        <f t="shared" si="3"/>
        <v xml:space="preserve"> - 20</v>
      </c>
    </row>
    <row r="27" spans="1:23" s="6" customFormat="1" ht="30" customHeight="1">
      <c r="A27" s="5" t="str">
        <f t="shared" si="0"/>
        <v>21 - 23</v>
      </c>
      <c r="B27" s="23" t="s">
        <v>70</v>
      </c>
      <c r="C27" s="23" t="s">
        <v>68</v>
      </c>
      <c r="D27" s="23" t="s">
        <v>69</v>
      </c>
      <c r="E27" s="23" t="s">
        <v>43</v>
      </c>
      <c r="F27" s="23" t="s">
        <v>65</v>
      </c>
      <c r="G27" s="26">
        <v>7</v>
      </c>
      <c r="H27" s="28">
        <v>0</v>
      </c>
      <c r="I27" s="23">
        <v>4</v>
      </c>
      <c r="J27" s="23">
        <v>100</v>
      </c>
      <c r="K27" s="23"/>
      <c r="L27" s="23"/>
      <c r="M27" s="29"/>
      <c r="N27" s="27">
        <v>104</v>
      </c>
      <c r="O27" s="23"/>
      <c r="P27" s="9">
        <f t="shared" si="4"/>
        <v>21</v>
      </c>
      <c r="Q27" s="10">
        <f t="shared" si="1"/>
        <v>0</v>
      </c>
      <c r="R27" s="10">
        <f t="shared" si="2"/>
        <v>23</v>
      </c>
      <c r="S27" s="10" t="str">
        <f t="shared" si="3"/>
        <v xml:space="preserve"> - 23</v>
      </c>
    </row>
    <row r="28" spans="1:23" s="6" customFormat="1" ht="30" customHeight="1">
      <c r="A28" s="5" t="str">
        <f t="shared" si="0"/>
        <v>21 - 23</v>
      </c>
      <c r="B28" s="23" t="s">
        <v>70</v>
      </c>
      <c r="C28" s="23" t="s">
        <v>51</v>
      </c>
      <c r="D28" s="23" t="s">
        <v>32</v>
      </c>
      <c r="E28" s="23" t="s">
        <v>30</v>
      </c>
      <c r="F28" s="23" t="s">
        <v>71</v>
      </c>
      <c r="G28" s="26">
        <v>8</v>
      </c>
      <c r="H28" s="28">
        <v>0</v>
      </c>
      <c r="I28" s="23">
        <v>4</v>
      </c>
      <c r="J28" s="23">
        <v>100</v>
      </c>
      <c r="K28" s="23"/>
      <c r="L28" s="23"/>
      <c r="M28" s="29"/>
      <c r="N28" s="27">
        <v>104</v>
      </c>
      <c r="O28" s="23"/>
      <c r="P28" s="9">
        <f t="shared" si="4"/>
        <v>21</v>
      </c>
      <c r="Q28" s="10">
        <f t="shared" si="1"/>
        <v>0</v>
      </c>
      <c r="R28" s="10">
        <f t="shared" si="2"/>
        <v>23</v>
      </c>
      <c r="S28" s="10" t="str">
        <f t="shared" si="3"/>
        <v xml:space="preserve"> - 23</v>
      </c>
    </row>
    <row r="29" spans="1:23" s="6" customFormat="1" ht="30" customHeight="1">
      <c r="A29" s="5" t="str">
        <f t="shared" si="0"/>
        <v>21 - 23</v>
      </c>
      <c r="B29" s="23" t="s">
        <v>70</v>
      </c>
      <c r="C29" s="23" t="s">
        <v>131</v>
      </c>
      <c r="D29" s="23" t="s">
        <v>42</v>
      </c>
      <c r="E29" s="23" t="s">
        <v>73</v>
      </c>
      <c r="F29" s="23" t="s">
        <v>132</v>
      </c>
      <c r="G29" s="26">
        <v>8</v>
      </c>
      <c r="H29" s="28">
        <v>0</v>
      </c>
      <c r="I29" s="23">
        <v>4</v>
      </c>
      <c r="J29" s="23">
        <v>100</v>
      </c>
      <c r="K29" s="23"/>
      <c r="L29" s="23"/>
      <c r="M29" s="29"/>
      <c r="N29" s="27">
        <v>104</v>
      </c>
      <c r="O29" s="5"/>
      <c r="P29" s="9">
        <f t="shared" si="4"/>
        <v>21</v>
      </c>
      <c r="Q29" s="10">
        <f t="shared" si="1"/>
        <v>23</v>
      </c>
      <c r="R29" s="10">
        <f t="shared" si="2"/>
        <v>23</v>
      </c>
      <c r="S29" s="10" t="str">
        <f t="shared" si="3"/>
        <v xml:space="preserve"> - 23</v>
      </c>
      <c r="T29" s="14"/>
      <c r="U29" s="14"/>
      <c r="V29" s="14"/>
      <c r="W29" s="14"/>
    </row>
    <row r="30" spans="1:23" s="6" customFormat="1" ht="30" customHeight="1">
      <c r="A30" s="5" t="str">
        <f t="shared" si="0"/>
        <v>24 - 29</v>
      </c>
      <c r="B30" s="23" t="s">
        <v>57</v>
      </c>
      <c r="C30" s="23" t="s">
        <v>55</v>
      </c>
      <c r="D30" s="23" t="s">
        <v>7</v>
      </c>
      <c r="E30" s="23" t="s">
        <v>30</v>
      </c>
      <c r="F30" s="23" t="s">
        <v>56</v>
      </c>
      <c r="G30" s="26">
        <v>7</v>
      </c>
      <c r="H30" s="28">
        <v>0</v>
      </c>
      <c r="I30" s="23"/>
      <c r="J30" s="23">
        <v>100</v>
      </c>
      <c r="K30" s="23">
        <v>0</v>
      </c>
      <c r="L30" s="23"/>
      <c r="M30" s="29"/>
      <c r="N30" s="27">
        <v>100</v>
      </c>
      <c r="O30" s="23"/>
      <c r="P30" s="9">
        <f t="shared" si="4"/>
        <v>24</v>
      </c>
      <c r="Q30" s="10">
        <f t="shared" si="1"/>
        <v>0</v>
      </c>
      <c r="R30" s="10">
        <f t="shared" si="2"/>
        <v>29</v>
      </c>
      <c r="S30" s="10" t="str">
        <f t="shared" si="3"/>
        <v xml:space="preserve"> - 29</v>
      </c>
    </row>
    <row r="31" spans="1:23" s="6" customFormat="1" ht="30" customHeight="1">
      <c r="A31" s="5" t="str">
        <f t="shared" si="0"/>
        <v>24 - 29</v>
      </c>
      <c r="B31" s="23" t="s">
        <v>70</v>
      </c>
      <c r="C31" s="23" t="s">
        <v>89</v>
      </c>
      <c r="D31" s="23" t="s">
        <v>90</v>
      </c>
      <c r="E31" s="23" t="s">
        <v>91</v>
      </c>
      <c r="F31" s="23" t="s">
        <v>64</v>
      </c>
      <c r="G31" s="26">
        <v>7</v>
      </c>
      <c r="H31" s="28">
        <v>100</v>
      </c>
      <c r="I31" s="23"/>
      <c r="J31" s="23">
        <v>0</v>
      </c>
      <c r="K31" s="23"/>
      <c r="L31" s="23"/>
      <c r="M31" s="29"/>
      <c r="N31" s="27">
        <v>100</v>
      </c>
      <c r="O31" s="23"/>
      <c r="P31" s="9">
        <f t="shared" si="4"/>
        <v>24</v>
      </c>
      <c r="Q31" s="10">
        <f t="shared" si="1"/>
        <v>0</v>
      </c>
      <c r="R31" s="10">
        <f t="shared" si="2"/>
        <v>29</v>
      </c>
      <c r="S31" s="10" t="str">
        <f t="shared" si="3"/>
        <v xml:space="preserve"> - 29</v>
      </c>
    </row>
    <row r="32" spans="1:23" s="14" customFormat="1" ht="30" customHeight="1">
      <c r="A32" s="5" t="str">
        <f t="shared" si="0"/>
        <v>24 - 29</v>
      </c>
      <c r="B32" s="23" t="s">
        <v>100</v>
      </c>
      <c r="C32" s="23" t="s">
        <v>46</v>
      </c>
      <c r="D32" s="23" t="s">
        <v>97</v>
      </c>
      <c r="E32" s="23" t="s">
        <v>98</v>
      </c>
      <c r="F32" s="23" t="s">
        <v>99</v>
      </c>
      <c r="G32" s="26">
        <v>7</v>
      </c>
      <c r="H32" s="28">
        <v>100</v>
      </c>
      <c r="I32" s="23"/>
      <c r="J32" s="23"/>
      <c r="K32" s="23"/>
      <c r="L32" s="23"/>
      <c r="M32" s="29"/>
      <c r="N32" s="27">
        <v>100</v>
      </c>
      <c r="O32" s="23"/>
      <c r="P32" s="9">
        <f t="shared" si="4"/>
        <v>24</v>
      </c>
      <c r="Q32" s="10">
        <f t="shared" si="1"/>
        <v>0</v>
      </c>
      <c r="R32" s="10">
        <f t="shared" si="2"/>
        <v>29</v>
      </c>
      <c r="S32" s="10" t="str">
        <f t="shared" si="3"/>
        <v xml:space="preserve"> - 29</v>
      </c>
    </row>
    <row r="33" spans="1:23" s="14" customFormat="1" ht="30" customHeight="1">
      <c r="A33" s="5" t="str">
        <f t="shared" si="0"/>
        <v>24 - 29</v>
      </c>
      <c r="B33" s="23" t="s">
        <v>100</v>
      </c>
      <c r="C33" s="23" t="s">
        <v>101</v>
      </c>
      <c r="D33" s="23" t="s">
        <v>102</v>
      </c>
      <c r="E33" s="23" t="s">
        <v>103</v>
      </c>
      <c r="F33" s="23" t="s">
        <v>99</v>
      </c>
      <c r="G33" s="26">
        <v>7</v>
      </c>
      <c r="H33" s="28">
        <v>100</v>
      </c>
      <c r="I33" s="23"/>
      <c r="J33" s="23"/>
      <c r="K33" s="23"/>
      <c r="L33" s="23"/>
      <c r="M33" s="29"/>
      <c r="N33" s="27">
        <v>100</v>
      </c>
      <c r="O33" s="23"/>
      <c r="P33" s="9">
        <f t="shared" si="4"/>
        <v>24</v>
      </c>
      <c r="Q33" s="10">
        <f t="shared" si="1"/>
        <v>0</v>
      </c>
      <c r="R33" s="10">
        <f t="shared" si="2"/>
        <v>29</v>
      </c>
      <c r="S33" s="10" t="str">
        <f t="shared" si="3"/>
        <v xml:space="preserve"> - 29</v>
      </c>
    </row>
    <row r="34" spans="1:23" s="14" customFormat="1" ht="30" customHeight="1">
      <c r="A34" s="5" t="str">
        <f t="shared" si="0"/>
        <v>24 - 29</v>
      </c>
      <c r="B34" s="23" t="s">
        <v>70</v>
      </c>
      <c r="C34" s="23" t="s">
        <v>105</v>
      </c>
      <c r="D34" s="23" t="s">
        <v>12</v>
      </c>
      <c r="E34" s="23" t="s">
        <v>106</v>
      </c>
      <c r="F34" s="23" t="s">
        <v>71</v>
      </c>
      <c r="G34" s="26">
        <v>7</v>
      </c>
      <c r="H34" s="28"/>
      <c r="I34" s="23"/>
      <c r="J34" s="23">
        <v>100</v>
      </c>
      <c r="K34" s="23"/>
      <c r="L34" s="23"/>
      <c r="M34" s="29"/>
      <c r="N34" s="27">
        <v>100</v>
      </c>
      <c r="O34" s="5"/>
      <c r="P34" s="9">
        <f t="shared" si="4"/>
        <v>24</v>
      </c>
      <c r="Q34" s="10">
        <f t="shared" si="1"/>
        <v>0</v>
      </c>
      <c r="R34" s="10">
        <f t="shared" si="2"/>
        <v>29</v>
      </c>
      <c r="S34" s="10" t="str">
        <f t="shared" si="3"/>
        <v xml:space="preserve"> - 29</v>
      </c>
    </row>
    <row r="35" spans="1:23" s="14" customFormat="1" ht="30" customHeight="1">
      <c r="A35" s="5" t="str">
        <f t="shared" si="0"/>
        <v>24 - 29</v>
      </c>
      <c r="B35" s="23" t="s">
        <v>70</v>
      </c>
      <c r="C35" s="23" t="s">
        <v>145</v>
      </c>
      <c r="D35" s="23" t="s">
        <v>146</v>
      </c>
      <c r="E35" s="23" t="s">
        <v>73</v>
      </c>
      <c r="F35" s="23" t="s">
        <v>147</v>
      </c>
      <c r="G35" s="26">
        <v>5</v>
      </c>
      <c r="H35" s="28">
        <v>100</v>
      </c>
      <c r="I35" s="23"/>
      <c r="J35" s="23"/>
      <c r="K35" s="23"/>
      <c r="L35" s="23"/>
      <c r="M35" s="29"/>
      <c r="N35" s="27">
        <v>100</v>
      </c>
      <c r="O35" s="25"/>
      <c r="P35" s="9">
        <f t="shared" si="4"/>
        <v>24</v>
      </c>
      <c r="Q35" s="10">
        <f t="shared" si="1"/>
        <v>29</v>
      </c>
      <c r="R35" s="10">
        <f t="shared" si="2"/>
        <v>29</v>
      </c>
      <c r="S35" s="10" t="str">
        <f t="shared" si="3"/>
        <v xml:space="preserve"> - 29</v>
      </c>
      <c r="T35"/>
      <c r="U35"/>
      <c r="V35"/>
      <c r="W35"/>
    </row>
    <row r="36" spans="1:23" s="14" customFormat="1" ht="30" customHeight="1">
      <c r="A36" s="5" t="str">
        <f t="shared" si="0"/>
        <v>30</v>
      </c>
      <c r="B36" s="23" t="s">
        <v>88</v>
      </c>
      <c r="C36" s="23" t="s">
        <v>86</v>
      </c>
      <c r="D36" s="23" t="s">
        <v>32</v>
      </c>
      <c r="E36" s="23" t="s">
        <v>30</v>
      </c>
      <c r="F36" s="23" t="s">
        <v>87</v>
      </c>
      <c r="G36" s="26">
        <v>7</v>
      </c>
      <c r="H36" s="28">
        <v>0</v>
      </c>
      <c r="I36" s="23"/>
      <c r="J36" s="23">
        <v>60</v>
      </c>
      <c r="K36" s="23">
        <v>0</v>
      </c>
      <c r="L36" s="23">
        <v>0</v>
      </c>
      <c r="M36" s="29">
        <v>30</v>
      </c>
      <c r="N36" s="27">
        <v>90</v>
      </c>
      <c r="O36" s="23"/>
      <c r="P36" s="9">
        <f t="shared" si="4"/>
        <v>30</v>
      </c>
      <c r="Q36" s="10">
        <f t="shared" si="1"/>
        <v>30</v>
      </c>
      <c r="R36" s="10">
        <f t="shared" si="2"/>
        <v>30</v>
      </c>
      <c r="S36" s="10" t="str">
        <f t="shared" si="3"/>
        <v/>
      </c>
      <c r="T36" s="6"/>
      <c r="U36" s="6"/>
      <c r="V36" s="6"/>
      <c r="W36" s="6"/>
    </row>
    <row r="37" spans="1:23" s="14" customFormat="1" ht="30" customHeight="1">
      <c r="A37" s="5" t="str">
        <f t="shared" si="0"/>
        <v>31</v>
      </c>
      <c r="B37" s="23" t="s">
        <v>85</v>
      </c>
      <c r="C37" s="23" t="s">
        <v>93</v>
      </c>
      <c r="D37" s="23" t="s">
        <v>75</v>
      </c>
      <c r="E37" s="23" t="s">
        <v>94</v>
      </c>
      <c r="F37" s="23" t="s">
        <v>95</v>
      </c>
      <c r="G37" s="26">
        <v>7</v>
      </c>
      <c r="H37" s="28">
        <v>0</v>
      </c>
      <c r="I37" s="23">
        <v>16</v>
      </c>
      <c r="J37" s="23">
        <v>20</v>
      </c>
      <c r="K37" s="23"/>
      <c r="L37" s="23"/>
      <c r="M37" s="29"/>
      <c r="N37" s="27">
        <v>36</v>
      </c>
      <c r="O37" s="5"/>
      <c r="P37" s="9">
        <f t="shared" si="4"/>
        <v>31</v>
      </c>
      <c r="Q37" s="10">
        <f t="shared" si="1"/>
        <v>31</v>
      </c>
      <c r="R37" s="10">
        <f t="shared" si="2"/>
        <v>31</v>
      </c>
      <c r="S37" s="10" t="str">
        <f t="shared" si="3"/>
        <v/>
      </c>
      <c r="T37" s="6"/>
      <c r="U37" s="6"/>
      <c r="V37" s="6"/>
      <c r="W37" s="6"/>
    </row>
    <row r="38" spans="1:23" s="14" customFormat="1" ht="30" customHeight="1">
      <c r="A38" s="5" t="str">
        <f t="shared" si="0"/>
        <v>32</v>
      </c>
      <c r="B38" s="23" t="s">
        <v>85</v>
      </c>
      <c r="C38" s="23" t="s">
        <v>134</v>
      </c>
      <c r="D38" s="23" t="s">
        <v>10</v>
      </c>
      <c r="E38" s="23" t="s">
        <v>23</v>
      </c>
      <c r="F38" s="23" t="s">
        <v>92</v>
      </c>
      <c r="G38" s="26">
        <v>8</v>
      </c>
      <c r="H38" s="28"/>
      <c r="I38" s="23">
        <v>32</v>
      </c>
      <c r="J38" s="23"/>
      <c r="K38" s="23"/>
      <c r="L38" s="23">
        <v>0</v>
      </c>
      <c r="M38" s="29"/>
      <c r="N38" s="27">
        <v>32</v>
      </c>
      <c r="O38" s="5"/>
      <c r="P38" s="9">
        <f t="shared" si="4"/>
        <v>32</v>
      </c>
      <c r="Q38" s="10">
        <f t="shared" si="1"/>
        <v>32</v>
      </c>
      <c r="R38" s="10">
        <f t="shared" si="2"/>
        <v>32</v>
      </c>
      <c r="S38" s="10" t="str">
        <f t="shared" si="3"/>
        <v/>
      </c>
    </row>
    <row r="39" spans="1:23" s="14" customFormat="1" ht="30" customHeight="1">
      <c r="A39" s="5" t="str">
        <f t="shared" si="0"/>
        <v>33</v>
      </c>
      <c r="B39" s="23" t="s">
        <v>70</v>
      </c>
      <c r="C39" s="23" t="s">
        <v>50</v>
      </c>
      <c r="D39" s="23" t="s">
        <v>5</v>
      </c>
      <c r="E39" s="23" t="s">
        <v>49</v>
      </c>
      <c r="F39" s="23" t="s">
        <v>71</v>
      </c>
      <c r="G39" s="26">
        <v>8</v>
      </c>
      <c r="H39" s="28"/>
      <c r="I39" s="23">
        <v>16</v>
      </c>
      <c r="J39" s="23"/>
      <c r="K39" s="23"/>
      <c r="L39" s="23"/>
      <c r="M39" s="29"/>
      <c r="N39" s="27">
        <v>16</v>
      </c>
      <c r="O39" s="5"/>
      <c r="P39" s="9">
        <f t="shared" si="4"/>
        <v>33</v>
      </c>
      <c r="Q39" s="10">
        <f t="shared" si="1"/>
        <v>33</v>
      </c>
      <c r="R39" s="10">
        <f t="shared" si="2"/>
        <v>33</v>
      </c>
      <c r="S39" s="10" t="str">
        <f t="shared" si="3"/>
        <v/>
      </c>
    </row>
    <row r="40" spans="1:23" s="14" customFormat="1" ht="30" customHeight="1">
      <c r="A40" s="5" t="str">
        <f t="shared" si="0"/>
        <v>34 - 35</v>
      </c>
      <c r="B40" s="23" t="s">
        <v>85</v>
      </c>
      <c r="C40" s="23" t="s">
        <v>123</v>
      </c>
      <c r="D40" s="23" t="s">
        <v>9</v>
      </c>
      <c r="E40" s="23" t="s">
        <v>49</v>
      </c>
      <c r="F40" s="23" t="s">
        <v>48</v>
      </c>
      <c r="G40" s="26">
        <v>8</v>
      </c>
      <c r="H40" s="28">
        <v>0</v>
      </c>
      <c r="I40" s="23">
        <v>12</v>
      </c>
      <c r="J40" s="23"/>
      <c r="K40" s="23"/>
      <c r="L40" s="23"/>
      <c r="M40" s="29">
        <v>0</v>
      </c>
      <c r="N40" s="27">
        <v>12</v>
      </c>
      <c r="O40" s="5"/>
      <c r="P40" s="9">
        <f t="shared" si="4"/>
        <v>34</v>
      </c>
      <c r="Q40" s="10">
        <f t="shared" si="1"/>
        <v>0</v>
      </c>
      <c r="R40" s="10">
        <f t="shared" si="2"/>
        <v>35</v>
      </c>
      <c r="S40" s="10" t="str">
        <f t="shared" si="3"/>
        <v xml:space="preserve"> - 35</v>
      </c>
    </row>
    <row r="41" spans="1:23" s="14" customFormat="1" ht="30" customHeight="1">
      <c r="A41" s="5" t="str">
        <f t="shared" si="0"/>
        <v>34 - 35</v>
      </c>
      <c r="B41" s="23" t="s">
        <v>70</v>
      </c>
      <c r="C41" s="23" t="s">
        <v>128</v>
      </c>
      <c r="D41" s="23" t="s">
        <v>83</v>
      </c>
      <c r="E41" s="23" t="s">
        <v>23</v>
      </c>
      <c r="F41" s="23" t="s">
        <v>65</v>
      </c>
      <c r="G41" s="26">
        <v>8</v>
      </c>
      <c r="H41" s="28"/>
      <c r="I41" s="23">
        <v>12</v>
      </c>
      <c r="J41" s="23"/>
      <c r="K41" s="23"/>
      <c r="L41" s="23">
        <v>0</v>
      </c>
      <c r="M41" s="29"/>
      <c r="N41" s="27">
        <v>12</v>
      </c>
      <c r="O41" s="5"/>
      <c r="P41" s="9">
        <f t="shared" si="4"/>
        <v>34</v>
      </c>
      <c r="Q41" s="10">
        <f t="shared" si="1"/>
        <v>35</v>
      </c>
      <c r="R41" s="10">
        <f t="shared" si="2"/>
        <v>35</v>
      </c>
      <c r="S41" s="10" t="str">
        <f t="shared" si="3"/>
        <v xml:space="preserve"> - 35</v>
      </c>
    </row>
    <row r="42" spans="1:23" s="14" customFormat="1" ht="30" customHeight="1">
      <c r="A42" s="5" t="str">
        <f t="shared" si="0"/>
        <v>36</v>
      </c>
      <c r="B42" s="23" t="s">
        <v>70</v>
      </c>
      <c r="C42" s="23" t="s">
        <v>133</v>
      </c>
      <c r="D42" s="23" t="s">
        <v>8</v>
      </c>
      <c r="E42" s="23" t="s">
        <v>23</v>
      </c>
      <c r="F42" s="23" t="s">
        <v>71</v>
      </c>
      <c r="G42" s="26">
        <v>8</v>
      </c>
      <c r="H42" s="28">
        <v>0</v>
      </c>
      <c r="I42" s="23"/>
      <c r="J42" s="23">
        <v>10</v>
      </c>
      <c r="K42" s="23"/>
      <c r="L42" s="23">
        <v>0</v>
      </c>
      <c r="M42" s="29"/>
      <c r="N42" s="27">
        <v>10</v>
      </c>
      <c r="O42" s="5"/>
      <c r="P42" s="9">
        <f t="shared" si="4"/>
        <v>36</v>
      </c>
      <c r="Q42" s="10">
        <f t="shared" si="1"/>
        <v>36</v>
      </c>
      <c r="R42" s="10">
        <f t="shared" si="2"/>
        <v>36</v>
      </c>
      <c r="S42" s="10" t="str">
        <f t="shared" si="3"/>
        <v/>
      </c>
    </row>
    <row r="43" spans="1:23" s="14" customFormat="1" ht="30" customHeight="1">
      <c r="A43" s="5" t="str">
        <f t="shared" si="0"/>
        <v>37 - 45</v>
      </c>
      <c r="B43" s="23" t="s">
        <v>70</v>
      </c>
      <c r="C43" s="23" t="s">
        <v>79</v>
      </c>
      <c r="D43" s="23" t="s">
        <v>59</v>
      </c>
      <c r="E43" s="23" t="s">
        <v>80</v>
      </c>
      <c r="F43" s="23" t="s">
        <v>81</v>
      </c>
      <c r="G43" s="26">
        <v>7</v>
      </c>
      <c r="H43" s="28">
        <v>0</v>
      </c>
      <c r="I43" s="23"/>
      <c r="J43" s="23"/>
      <c r="K43" s="23"/>
      <c r="L43" s="23"/>
      <c r="M43" s="29"/>
      <c r="N43" s="27">
        <v>0</v>
      </c>
      <c r="O43" s="23"/>
      <c r="P43" s="9">
        <f t="shared" si="4"/>
        <v>37</v>
      </c>
      <c r="Q43" s="10">
        <f t="shared" si="1"/>
        <v>0</v>
      </c>
      <c r="R43" s="10">
        <f t="shared" si="2"/>
        <v>45</v>
      </c>
      <c r="S43" s="10" t="str">
        <f t="shared" si="3"/>
        <v xml:space="preserve"> - 45</v>
      </c>
      <c r="T43" s="6"/>
      <c r="U43" s="6"/>
      <c r="V43" s="6"/>
      <c r="W43" s="6"/>
    </row>
    <row r="44" spans="1:23" s="14" customFormat="1" ht="30" customHeight="1">
      <c r="A44" s="5" t="str">
        <f t="shared" si="0"/>
        <v>37 - 45</v>
      </c>
      <c r="B44" s="23" t="s">
        <v>36</v>
      </c>
      <c r="C44" s="23" t="s">
        <v>96</v>
      </c>
      <c r="D44" s="23" t="s">
        <v>44</v>
      </c>
      <c r="E44" s="23" t="s">
        <v>52</v>
      </c>
      <c r="F44" s="23" t="s">
        <v>47</v>
      </c>
      <c r="G44" s="26">
        <v>7</v>
      </c>
      <c r="H44" s="28">
        <v>0</v>
      </c>
      <c r="I44" s="23"/>
      <c r="J44" s="23"/>
      <c r="K44" s="23"/>
      <c r="L44" s="23"/>
      <c r="M44" s="29"/>
      <c r="N44" s="27">
        <v>0</v>
      </c>
      <c r="O44" s="5"/>
      <c r="P44" s="9">
        <f t="shared" si="4"/>
        <v>37</v>
      </c>
      <c r="Q44" s="10">
        <f t="shared" si="1"/>
        <v>0</v>
      </c>
      <c r="R44" s="10">
        <f t="shared" si="2"/>
        <v>45</v>
      </c>
      <c r="S44" s="10" t="str">
        <f t="shared" si="3"/>
        <v xml:space="preserve"> - 45</v>
      </c>
      <c r="T44" s="6"/>
      <c r="U44" s="6"/>
      <c r="V44" s="6"/>
      <c r="W44" s="6"/>
    </row>
    <row r="45" spans="1:23" s="14" customFormat="1" ht="30" customHeight="1">
      <c r="A45" s="5" t="str">
        <f t="shared" si="0"/>
        <v>37 - 45</v>
      </c>
      <c r="B45" s="23" t="s">
        <v>70</v>
      </c>
      <c r="C45" s="23" t="s">
        <v>107</v>
      </c>
      <c r="D45" s="23" t="s">
        <v>9</v>
      </c>
      <c r="E45" s="23" t="s">
        <v>108</v>
      </c>
      <c r="F45" s="23" t="s">
        <v>71</v>
      </c>
      <c r="G45" s="26">
        <v>7</v>
      </c>
      <c r="H45" s="28">
        <v>0</v>
      </c>
      <c r="I45" s="23"/>
      <c r="J45" s="23"/>
      <c r="K45" s="23"/>
      <c r="L45" s="23"/>
      <c r="M45" s="29"/>
      <c r="N45" s="27">
        <v>0</v>
      </c>
      <c r="O45" s="5"/>
      <c r="P45" s="9">
        <f t="shared" si="4"/>
        <v>37</v>
      </c>
      <c r="Q45" s="10">
        <f t="shared" si="1"/>
        <v>0</v>
      </c>
      <c r="R45" s="10">
        <f t="shared" si="2"/>
        <v>45</v>
      </c>
      <c r="S45" s="10" t="str">
        <f t="shared" si="3"/>
        <v xml:space="preserve"> - 45</v>
      </c>
    </row>
    <row r="46" spans="1:23" s="14" customFormat="1" ht="30" customHeight="1">
      <c r="A46" s="5" t="str">
        <f t="shared" si="0"/>
        <v>37 - 45</v>
      </c>
      <c r="B46" s="23" t="s">
        <v>36</v>
      </c>
      <c r="C46" s="23" t="s">
        <v>109</v>
      </c>
      <c r="D46" s="23" t="s">
        <v>110</v>
      </c>
      <c r="E46" s="23" t="s">
        <v>78</v>
      </c>
      <c r="F46" s="23" t="s">
        <v>111</v>
      </c>
      <c r="G46" s="26">
        <v>7</v>
      </c>
      <c r="H46" s="28">
        <v>0</v>
      </c>
      <c r="I46" s="23"/>
      <c r="J46" s="23"/>
      <c r="K46" s="23"/>
      <c r="L46" s="23"/>
      <c r="M46" s="29"/>
      <c r="N46" s="27">
        <v>0</v>
      </c>
      <c r="O46" s="5"/>
      <c r="P46" s="9">
        <f t="shared" si="4"/>
        <v>37</v>
      </c>
      <c r="Q46" s="10">
        <f t="shared" si="1"/>
        <v>0</v>
      </c>
      <c r="R46" s="10">
        <f t="shared" si="2"/>
        <v>45</v>
      </c>
      <c r="S46" s="10" t="str">
        <f t="shared" si="3"/>
        <v xml:space="preserve"> - 45</v>
      </c>
    </row>
    <row r="47" spans="1:23" s="14" customFormat="1" ht="30" customHeight="1">
      <c r="A47" s="5" t="str">
        <f t="shared" si="0"/>
        <v>37 - 45</v>
      </c>
      <c r="B47" s="23" t="s">
        <v>70</v>
      </c>
      <c r="C47" s="23" t="s">
        <v>79</v>
      </c>
      <c r="D47" s="23" t="s">
        <v>7</v>
      </c>
      <c r="E47" s="23" t="s">
        <v>23</v>
      </c>
      <c r="F47" s="23" t="s">
        <v>129</v>
      </c>
      <c r="G47" s="26">
        <v>8</v>
      </c>
      <c r="H47" s="28"/>
      <c r="I47" s="23"/>
      <c r="J47" s="23"/>
      <c r="K47" s="23"/>
      <c r="L47" s="23">
        <v>0</v>
      </c>
      <c r="M47" s="29"/>
      <c r="N47" s="27">
        <v>0</v>
      </c>
      <c r="O47" s="23"/>
      <c r="P47" s="9">
        <f t="shared" si="4"/>
        <v>37</v>
      </c>
      <c r="Q47" s="10">
        <f t="shared" si="1"/>
        <v>0</v>
      </c>
      <c r="R47" s="10">
        <f t="shared" si="2"/>
        <v>45</v>
      </c>
      <c r="S47" s="10" t="str">
        <f t="shared" si="3"/>
        <v xml:space="preserve"> - 45</v>
      </c>
      <c r="T47" s="6"/>
      <c r="U47" s="6"/>
      <c r="V47" s="6"/>
      <c r="W47" s="6"/>
    </row>
    <row r="48" spans="1:23" s="14" customFormat="1" ht="30" customHeight="1">
      <c r="A48" s="5" t="str">
        <f t="shared" si="0"/>
        <v>37 - 45</v>
      </c>
      <c r="B48" s="23" t="s">
        <v>70</v>
      </c>
      <c r="C48" s="23" t="s">
        <v>133</v>
      </c>
      <c r="D48" s="23" t="s">
        <v>7</v>
      </c>
      <c r="E48" s="23" t="s">
        <v>30</v>
      </c>
      <c r="F48" s="23" t="s">
        <v>66</v>
      </c>
      <c r="G48" s="26">
        <v>8</v>
      </c>
      <c r="H48" s="28">
        <v>0</v>
      </c>
      <c r="I48" s="23"/>
      <c r="J48" s="23"/>
      <c r="K48" s="23"/>
      <c r="L48" s="23"/>
      <c r="M48" s="29"/>
      <c r="N48" s="27">
        <v>0</v>
      </c>
      <c r="O48" s="25"/>
      <c r="P48" s="9">
        <f t="shared" si="4"/>
        <v>37</v>
      </c>
      <c r="Q48" s="10">
        <f t="shared" si="1"/>
        <v>0</v>
      </c>
      <c r="R48" s="10">
        <f t="shared" si="2"/>
        <v>45</v>
      </c>
      <c r="S48" s="10" t="str">
        <f t="shared" si="3"/>
        <v xml:space="preserve"> - 45</v>
      </c>
      <c r="T48"/>
      <c r="U48"/>
      <c r="V48"/>
      <c r="W48"/>
    </row>
    <row r="49" spans="1:23" s="14" customFormat="1" ht="30" customHeight="1">
      <c r="A49" s="5" t="str">
        <f t="shared" si="0"/>
        <v>37 - 45</v>
      </c>
      <c r="B49" s="23" t="s">
        <v>88</v>
      </c>
      <c r="C49" s="23" t="s">
        <v>137</v>
      </c>
      <c r="D49" s="23" t="s">
        <v>104</v>
      </c>
      <c r="E49" s="23" t="s">
        <v>23</v>
      </c>
      <c r="F49" s="23" t="s">
        <v>138</v>
      </c>
      <c r="G49" s="26">
        <v>8</v>
      </c>
      <c r="H49" s="28">
        <v>0</v>
      </c>
      <c r="I49" s="23"/>
      <c r="J49" s="23"/>
      <c r="K49" s="23"/>
      <c r="L49" s="23"/>
      <c r="M49" s="29"/>
      <c r="N49" s="27">
        <v>0</v>
      </c>
      <c r="O49" s="25"/>
      <c r="P49" s="9">
        <f t="shared" si="4"/>
        <v>37</v>
      </c>
      <c r="Q49" s="10">
        <f t="shared" si="1"/>
        <v>0</v>
      </c>
      <c r="R49" s="10">
        <f t="shared" si="2"/>
        <v>45</v>
      </c>
      <c r="S49" s="10" t="str">
        <f t="shared" si="3"/>
        <v xml:space="preserve"> - 45</v>
      </c>
      <c r="T49"/>
      <c r="U49"/>
      <c r="V49"/>
      <c r="W49"/>
    </row>
    <row r="50" spans="1:23" s="14" customFormat="1" ht="30" customHeight="1">
      <c r="A50" s="5" t="str">
        <f t="shared" si="0"/>
        <v>37 - 45</v>
      </c>
      <c r="B50" s="23" t="s">
        <v>36</v>
      </c>
      <c r="C50" s="23" t="s">
        <v>139</v>
      </c>
      <c r="D50" s="23" t="s">
        <v>6</v>
      </c>
      <c r="E50" s="23" t="s">
        <v>23</v>
      </c>
      <c r="F50" s="23" t="s">
        <v>111</v>
      </c>
      <c r="G50" s="26">
        <v>8</v>
      </c>
      <c r="H50" s="28">
        <v>0</v>
      </c>
      <c r="I50" s="23"/>
      <c r="J50" s="23"/>
      <c r="K50" s="23"/>
      <c r="L50" s="23"/>
      <c r="M50" s="29"/>
      <c r="N50" s="27">
        <v>0</v>
      </c>
      <c r="O50" s="25"/>
      <c r="P50" s="9">
        <f t="shared" si="4"/>
        <v>37</v>
      </c>
      <c r="Q50" s="10">
        <f t="shared" si="1"/>
        <v>0</v>
      </c>
      <c r="R50" s="10">
        <f t="shared" si="2"/>
        <v>45</v>
      </c>
      <c r="S50" s="10" t="str">
        <f t="shared" si="3"/>
        <v xml:space="preserve"> - 45</v>
      </c>
      <c r="T50"/>
      <c r="U50"/>
      <c r="V50"/>
      <c r="W50"/>
    </row>
    <row r="51" spans="1:23" s="14" customFormat="1" ht="30" customHeight="1" thickBot="1">
      <c r="A51" s="5" t="str">
        <f t="shared" si="0"/>
        <v>37 - 45</v>
      </c>
      <c r="B51" s="23" t="s">
        <v>117</v>
      </c>
      <c r="C51" s="23" t="s">
        <v>140</v>
      </c>
      <c r="D51" s="23" t="s">
        <v>9</v>
      </c>
      <c r="E51" s="23" t="s">
        <v>29</v>
      </c>
      <c r="F51" s="23" t="s">
        <v>62</v>
      </c>
      <c r="G51" s="26">
        <v>8</v>
      </c>
      <c r="H51" s="30">
        <v>0</v>
      </c>
      <c r="I51" s="31"/>
      <c r="J51" s="31"/>
      <c r="K51" s="31"/>
      <c r="L51" s="31"/>
      <c r="M51" s="32">
        <v>0</v>
      </c>
      <c r="N51" s="27">
        <v>0</v>
      </c>
      <c r="O51" s="25"/>
      <c r="P51" s="9">
        <f t="shared" si="4"/>
        <v>37</v>
      </c>
      <c r="Q51" s="10">
        <f t="shared" si="1"/>
        <v>45</v>
      </c>
      <c r="R51" s="10">
        <f t="shared" si="2"/>
        <v>45</v>
      </c>
      <c r="S51" s="10" t="str">
        <f t="shared" si="3"/>
        <v xml:space="preserve"> - 45</v>
      </c>
      <c r="T51"/>
      <c r="U51"/>
      <c r="V51"/>
      <c r="W51"/>
    </row>
    <row r="52" spans="1:23">
      <c r="P52">
        <v>46</v>
      </c>
    </row>
  </sheetData>
  <sortState ref="A7:W62">
    <sortCondition descending="1" ref="N7:N62"/>
  </sortState>
  <dataValidations count="1">
    <dataValidation allowBlank="1" showErrorMessage="1" sqref="G6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кл.</vt:lpstr>
      <vt:lpstr>8 кл.</vt:lpstr>
      <vt:lpstr>Общая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2019-01-28T10:30:29Z</cp:lastPrinted>
  <dcterms:created xsi:type="dcterms:W3CDTF">2017-12-19T07:58:12Z</dcterms:created>
  <dcterms:modified xsi:type="dcterms:W3CDTF">2022-03-20T05:59:32Z</dcterms:modified>
</cp:coreProperties>
</file>